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YandexDisk\UG11\Общая\Со старого компа\Менеджер компетенции\2025\Основная ОПИ\"/>
    </mc:Choice>
  </mc:AlternateContent>
  <bookViews>
    <workbookView xWindow="-120" yWindow="-120" windowWidth="29040" windowHeight="1572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5" i="1" l="1"/>
  <c r="J251" i="1"/>
  <c r="I256" i="1" l="1"/>
  <c r="J263" i="1"/>
  <c r="J308" i="1"/>
  <c r="J326" i="1"/>
  <c r="J279" i="1"/>
  <c r="J257" i="1" l="1"/>
  <c r="I198" i="1" l="1"/>
  <c r="J223" i="1"/>
  <c r="J209" i="1"/>
  <c r="J199" i="1"/>
  <c r="I155" i="1"/>
  <c r="J190" i="1"/>
  <c r="J180" i="1"/>
  <c r="J174" i="1"/>
  <c r="J166" i="1"/>
  <c r="J156" i="1"/>
  <c r="J85" i="1"/>
  <c r="J101" i="1"/>
  <c r="J125" i="1"/>
  <c r="J141" i="1"/>
  <c r="J145" i="1"/>
  <c r="J8" i="1"/>
  <c r="J25" i="1"/>
  <c r="J49" i="1"/>
  <c r="J66" i="1"/>
  <c r="J76" i="1"/>
  <c r="I84" i="1" l="1"/>
  <c r="I7" i="1"/>
  <c r="I328" i="1" l="1"/>
</calcChain>
</file>

<file path=xl/sharedStrings.xml><?xml version="1.0" encoding="utf-8"?>
<sst xmlns="http://schemas.openxmlformats.org/spreadsheetml/2006/main" count="1074" uniqueCount="416">
  <si>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</si>
  <si>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</si>
  <si>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</si>
  <si>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</si>
  <si>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</si>
  <si>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</si>
  <si>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</si>
  <si>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</si>
  <si>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</si>
  <si>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</si>
  <si>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</si>
  <si>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</si>
  <si>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</si>
  <si>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</si>
  <si>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</si>
  <si>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</si>
  <si>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</si>
  <si>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</si>
  <si>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Обогащение полезных ископаемых</t>
  </si>
  <si>
    <t>Г</t>
  </si>
  <si>
    <t>Д</t>
  </si>
  <si>
    <t>Организация рабочего процесса, безопасность и охрана труда.</t>
  </si>
  <si>
    <t>Материалы</t>
  </si>
  <si>
    <t>Менеджмент и документация</t>
  </si>
  <si>
    <t>Офисное оборудование и программное обеспечение</t>
  </si>
  <si>
    <t xml:space="preserve"> Инструменты и оборудование для обогащения полезных ископаемых</t>
  </si>
  <si>
    <t>Содержание рабочего места во время работы (уборка  мусора в урну и инструмента в ящик стола после каждой рабочей операции).</t>
  </si>
  <si>
    <t xml:space="preserve">Содержание рабочего места после работы (убран  мусор, инструменты составлены в угол стола или на нижнюю полку стола). </t>
  </si>
  <si>
    <t xml:space="preserve"> Убрал с помощью инвентаря рабочее место</t>
  </si>
  <si>
    <t>Рабочее место убрано, инструменты сложены, пол, столы подметены, стол протерт влажной тряпкой,  мусор только в урне.</t>
  </si>
  <si>
    <t>Замер соответствия 1000 мл объема цилиндра шкалы на полоске.</t>
  </si>
  <si>
    <t>Перед включением весов установил на "0"</t>
  </si>
  <si>
    <t>Использование весов</t>
  </si>
  <si>
    <t>Начал декантировать после исчезновения мути в верхнем слое цилиндра не менее чем 100 мл</t>
  </si>
  <si>
    <t>Соединение шланга со спринцовкой</t>
  </si>
  <si>
    <t>Оформление отчета в соответствии заданием</t>
  </si>
  <si>
    <t>Определение минимальной скорости осаждения минеральных частиц при различных степенях разбавления пульпы.</t>
  </si>
  <si>
    <t>Магнитный анализ обогатимости полезного ископаемого.</t>
  </si>
  <si>
    <t>Расчет качественно-количественной схемы обогащения.</t>
  </si>
  <si>
    <t>Разделка пробы полезного ископаемого с получением пробы для химического анализа и оценкой продуктов дробления по гранулометрическому составу.</t>
  </si>
  <si>
    <t xml:space="preserve">Проверил рабочее состояние аспирации </t>
  </si>
  <si>
    <t>Вычесть все баллы, если не выполнено.</t>
  </si>
  <si>
    <t>да/нет</t>
  </si>
  <si>
    <t>Последовательность выполнения операций соответствует разработанной схеме</t>
  </si>
  <si>
    <t>Осуществляет стабильный поток подачи полезного ископаемого в приемный бункер дробилки</t>
  </si>
  <si>
    <t>Эксперту пришлось выключить дробилку из-за неравномерности потока и угрозы поломки дробилки</t>
  </si>
  <si>
    <t>Стабильный, ровный поток, но дробилка шумит неравномерно</t>
  </si>
  <si>
    <t>Стабильный, ровный поток, дробилка шумит равномерно</t>
  </si>
  <si>
    <t>Качество выполнения операций</t>
  </si>
  <si>
    <t>Схема не соответствует НТД</t>
  </si>
  <si>
    <t xml:space="preserve">Выполняет зачистку сит с двух сторон </t>
  </si>
  <si>
    <t xml:space="preserve"> Подготовка, запуск и остановка дробильной  установки (обслуживание оборудования)</t>
  </si>
  <si>
    <t xml:space="preserve"> Включил дробилку вхолостую</t>
  </si>
  <si>
    <t>Произвел выгрузку и зачистку накопительной емкости дробилки</t>
  </si>
  <si>
    <t xml:space="preserve"> Использование инструментов и контрольно-измерительных приборов</t>
  </si>
  <si>
    <t xml:space="preserve"> Проверил сита на целостность до анализа, произвел зачистку сетки</t>
  </si>
  <si>
    <t xml:space="preserve"> Проверил сита на целостность после анализа, произвел зачистку сетки</t>
  </si>
  <si>
    <t>Соблюдает порядок сит при просеве</t>
  </si>
  <si>
    <t>6 сит</t>
  </si>
  <si>
    <t>Загружает руду при помощи совка</t>
  </si>
  <si>
    <t>Определил вес исходной руды</t>
  </si>
  <si>
    <t>Составил алгоритм разделки пробы на химический и ситовой анализ</t>
  </si>
  <si>
    <t>Сделал перемешивание пробы</t>
  </si>
  <si>
    <t>Произвел сокращение пробы</t>
  </si>
  <si>
    <t>Распределил пробные образцы на ситовой анализ, дробление, дубликат</t>
  </si>
  <si>
    <t/>
  </si>
  <si>
    <t>Выполнил ситовой анализ</t>
  </si>
  <si>
    <t>Выполнил маркировку и упаковку узких фракций пробы</t>
  </si>
  <si>
    <t>2 элемента</t>
  </si>
  <si>
    <t>Подготовил пробу к дроблению</t>
  </si>
  <si>
    <t>Провел дробление пробы</t>
  </si>
  <si>
    <t>Взвесил пробу на ситовой анализ до дробления и после дробления</t>
  </si>
  <si>
    <t>2 взвешивания</t>
  </si>
  <si>
    <t>Взвесил узкие фракции ситового анализа до дробления и после дробления</t>
  </si>
  <si>
    <t>Выделил представительную пробу на химический анализ</t>
  </si>
  <si>
    <t>Расчет массы пробы в соответствии с НТД на ситовой анализ исходного материала</t>
  </si>
  <si>
    <t>Расчет массы пробы в соответствии с НТД на ситовой анализ дробленого материала</t>
  </si>
  <si>
    <t>В схеме разделки пробы отмечен весовой контроль движения полезного ископаемого</t>
  </si>
  <si>
    <t>Суммарная масса всех фракций составляет не менее 98 % от исходной массы</t>
  </si>
  <si>
    <t>Составил таблицу результатов ситового анализа в соответствии с НТД в электронной таблице для исходного материала</t>
  </si>
  <si>
    <t xml:space="preserve">Составил таблицу результатов ситового анализа в соответствии с НТД в электронной таблице для дробленого материала </t>
  </si>
  <si>
    <t>Произвел расчет суммарных выходов для исходного материала</t>
  </si>
  <si>
    <t>Произвел расчет суммарных выходов для дробленого материала</t>
  </si>
  <si>
    <t>Построил сравнительный график зависимости суммарных выходов от размера частиц для исходного материала</t>
  </si>
  <si>
    <t>Построил сравнительный график зависимости суммарных выходов от размера частиц для дробленого материала</t>
  </si>
  <si>
    <t xml:space="preserve"> Ведение учета отобранных проб.</t>
  </si>
  <si>
    <t>Произвел маркировку пробы на химический анализ</t>
  </si>
  <si>
    <t>В итоговой схеме соблюдена соразмерность, компоновка</t>
  </si>
  <si>
    <t>Размещение схемы цепи аппаратов в полном объеме, компоновка чертежа от 50 до 80%, соразмерность не соблюдена</t>
  </si>
  <si>
    <t>В итоговой распечатанной схеме соблюдается наглядность</t>
  </si>
  <si>
    <t>Все обозначения оборудования понятны только с описанием</t>
  </si>
  <si>
    <t>Большая часть обозначений оборудования понятна только с описанием</t>
  </si>
  <si>
    <t>Большая часть обозначений оборудования понятна без описания</t>
  </si>
  <si>
    <t>Все обозначения оборудования понятны без описания</t>
  </si>
  <si>
    <t xml:space="preserve"> Выполнил изображение питателя пластинчатого</t>
  </si>
  <si>
    <t xml:space="preserve"> Выполнил изображение ленточного конвейера</t>
  </si>
  <si>
    <t xml:space="preserve"> Выполнил изображение зумпфа</t>
  </si>
  <si>
    <t xml:space="preserve"> Выполнил изображение мельницы МШР</t>
  </si>
  <si>
    <t xml:space="preserve"> Выполнил изображение грохота</t>
  </si>
  <si>
    <t xml:space="preserve"> Выполнил изображение сгустителя</t>
  </si>
  <si>
    <t>В итоговую схему внесены предложения по повышению эффективности процесса обогащения</t>
  </si>
  <si>
    <t>Предложений нет</t>
  </si>
  <si>
    <t>Нет правильно расположенных элементов</t>
  </si>
  <si>
    <t>Менее половины элементов расположены верно</t>
  </si>
  <si>
    <t>Более половины элементов раположены верно</t>
  </si>
  <si>
    <t>Все элементы расположены верно</t>
  </si>
  <si>
    <t xml:space="preserve"> Создал в документе Чертеж (формат (*.cdw)) схему цепи аппаратов ОФ </t>
  </si>
  <si>
    <t>Заполнил штамп в соответствии с ЕСКД</t>
  </si>
  <si>
    <t>Выполняет геометрические построния с помощью панели инструментов Геометрия</t>
  </si>
  <si>
    <t>Использует команды программы</t>
  </si>
  <si>
    <t>Файл сохранен в ПДФ-формате на рабочем столе ноутбука</t>
  </si>
  <si>
    <t>Формат чертежа соответствует ЕСКД</t>
  </si>
  <si>
    <t>В итоговой распечатанной таблице соблюдена соразмерность, компоновка</t>
  </si>
  <si>
    <t>Размещение информации в полном объеме, компоновка таблицы от 50 до 80%, соразмерность не соблюдена</t>
  </si>
  <si>
    <t>Размещение информации в полном объеме, с компоновка таблицы более 80%, соразмерность соблюдена частично</t>
  </si>
  <si>
    <t xml:space="preserve">Размещение информации в полном объеме, с компоновка таблицы более 80%, соразмерность соблюдена </t>
  </si>
  <si>
    <t>Составлена технологическая последовательность обогатительных операций</t>
  </si>
  <si>
    <t xml:space="preserve">Наименование продуктов и движение продуктов распределены по технологической схеме </t>
  </si>
  <si>
    <t xml:space="preserve">Вычесть все баллы, если не распределены наименование продуктов и движение продуктов по технологической схеме </t>
  </si>
  <si>
    <t xml:space="preserve"> Соблюдает последовательность выполнения расчетов</t>
  </si>
  <si>
    <t xml:space="preserve"> Применил обозначения показателей</t>
  </si>
  <si>
    <t>Заполнил заголовок таблицы</t>
  </si>
  <si>
    <t>Идентификация работы</t>
  </si>
  <si>
    <t>Сохранил файл под своим номером участника, на распечатанном файле имеется номер участника</t>
  </si>
  <si>
    <t xml:space="preserve"> Оценка состояния техники безопасности на рабочем месте</t>
  </si>
  <si>
    <t>Верная подготовка пробы</t>
  </si>
  <si>
    <t>Не подготовил рабочую поверхность.</t>
  </si>
  <si>
    <t>Точность массы взятой пробы</t>
  </si>
  <si>
    <t>Проверил исправность оборудования</t>
  </si>
  <si>
    <t>Инструменты и оборудование для обогащения полезных ископаемых</t>
  </si>
  <si>
    <t xml:space="preserve"> Установил в соответствующем порядке сита.</t>
  </si>
  <si>
    <t>4 предмета</t>
  </si>
  <si>
    <t>Выполнил рассев пробы на узкие классы</t>
  </si>
  <si>
    <t>Подготовил каждую выделенную фракцию для проведения магнитного анализа</t>
  </si>
  <si>
    <t>Провел взвешивание магнитной фракции</t>
  </si>
  <si>
    <t>Провел взвешивание пустой породы</t>
  </si>
  <si>
    <t>Произвел расчет на ситовый анализ исходной пробы в соответствии с НТД</t>
  </si>
  <si>
    <t>Произвел расчет выхода каждого класса при выполнении ситового анализа</t>
  </si>
  <si>
    <t>Расхождение между расчетным итоговым извлечением и выходом концентрата (в каждой перечистке) превышает 1,0%</t>
  </si>
  <si>
    <t>Вычесть 0,05 балла за каждую неверную перечистку</t>
  </si>
  <si>
    <t>Расхождение между конечным суммарным извлечением (всех перечисток) полезного компонента и исходным содержанием полезного компонента (α=30%) не  превышает 2,0%</t>
  </si>
  <si>
    <t>Качество составленного отчета</t>
  </si>
  <si>
    <t>Выполнил расчет распределения по фракциям материала с высокой удельной магнитной восприимчивостью в электронной таблице</t>
  </si>
  <si>
    <t>Построил кривую обогатимости зависимости выходов материалов с высокой удельной магнитной восприимчивостью по классам</t>
  </si>
  <si>
    <t>Просыпи отсутствуют</t>
  </si>
  <si>
    <t>Соединение крепкое, воздух не пропускает.</t>
  </si>
  <si>
    <t>А1</t>
  </si>
  <si>
    <t>А2</t>
  </si>
  <si>
    <t>А3</t>
  </si>
  <si>
    <t>А4</t>
  </si>
  <si>
    <t>А5</t>
  </si>
  <si>
    <t>А6</t>
  </si>
  <si>
    <t>Б1</t>
  </si>
  <si>
    <t>Б2</t>
  </si>
  <si>
    <t>Б3</t>
  </si>
  <si>
    <t>Б4</t>
  </si>
  <si>
    <t>Б5</t>
  </si>
  <si>
    <t>В1</t>
  </si>
  <si>
    <t>В2</t>
  </si>
  <si>
    <t>В3</t>
  </si>
  <si>
    <t>В4</t>
  </si>
  <si>
    <t>В5</t>
  </si>
  <si>
    <t>Г1</t>
  </si>
  <si>
    <t>Г2</t>
  </si>
  <si>
    <t>Г3</t>
  </si>
  <si>
    <t>Г4</t>
  </si>
  <si>
    <t>Г5</t>
  </si>
  <si>
    <t>Д1</t>
  </si>
  <si>
    <t>Д2</t>
  </si>
  <si>
    <t>Д3</t>
  </si>
  <si>
    <t>Д4</t>
  </si>
  <si>
    <t>Д5</t>
  </si>
  <si>
    <t xml:space="preserve">Подготовил магнит к работе </t>
  </si>
  <si>
    <t xml:space="preserve">Запустил программу "Компас 3Д" </t>
  </si>
  <si>
    <t xml:space="preserve">Составляет спецификацию в программе "Компас 3Д" </t>
  </si>
  <si>
    <t>Вычесть все баллы, если не выполнено включение вентиляции и аспирации</t>
  </si>
  <si>
    <t>Использование СИЗ</t>
  </si>
  <si>
    <t>Определил вес руды (+10)</t>
  </si>
  <si>
    <t>Определил вес руды (-10+3)</t>
  </si>
  <si>
    <t>Определил вес руды (-3+1)</t>
  </si>
  <si>
    <t>Определил вес руды (-1+0,63)</t>
  </si>
  <si>
    <t>Определил вес руды (-0,63+0,315)</t>
  </si>
  <si>
    <t>Определил вес руды (-0,315+0,200)</t>
  </si>
  <si>
    <t>Определил вес руды (-0,200+0,100)</t>
  </si>
  <si>
    <t>Определил вес руды (-0,100)</t>
  </si>
  <si>
    <t>Убедился в отсутствии материала в рабочей камере дробилки</t>
  </si>
  <si>
    <t>Перемешал три раза в каждой операции сокращения.  Вычесть 0,1 балла за каждое неверное перемешивание. (не менее 12 перемешиваний всего)</t>
  </si>
  <si>
    <t>Произвел расчет массы общей пробы с учетом отбора представительной пробы на ситовой анализ</t>
  </si>
  <si>
    <t>Произвел расчет массы общей пробы с учетом отбора представительной пробы на дробление</t>
  </si>
  <si>
    <t>Произвел расчет массы общей пробы с учетом отбора представительной пробы на дубликат</t>
  </si>
  <si>
    <t>Вычесть 0,05 балла за каждый недостающий</t>
  </si>
  <si>
    <t xml:space="preserve"> Выполнил изображение насосов</t>
  </si>
  <si>
    <t>не менее 8 ленточных конвейеров</t>
  </si>
  <si>
    <t>не менее 8 насосов</t>
  </si>
  <si>
    <t>не менее 2 питателей</t>
  </si>
  <si>
    <t xml:space="preserve"> Выполнил изображение бункера</t>
  </si>
  <si>
    <t xml:space="preserve"> Выполнил изображение весов</t>
  </si>
  <si>
    <t xml:space="preserve"> Выполнил изображение рукавного фильтра</t>
  </si>
  <si>
    <t>не менее 2 рукавных фильтров</t>
  </si>
  <si>
    <t>не менее 2 мельниц</t>
  </si>
  <si>
    <t>не менее 2 гидроциклонов</t>
  </si>
  <si>
    <t xml:space="preserve"> Выполнил изображение спирального классификатора</t>
  </si>
  <si>
    <t>не менее 2 классификаторов</t>
  </si>
  <si>
    <t>не менее 2 сгустителей</t>
  </si>
  <si>
    <t>не менее 4 зумпфов</t>
  </si>
  <si>
    <t>Выполнил изображение пресс-фильтра</t>
  </si>
  <si>
    <t>Выполнил изображение цепного элеватора</t>
  </si>
  <si>
    <t>Выполнил изображение сушильного барабана</t>
  </si>
  <si>
    <t>Выполнил изображение винтового конвейера</t>
  </si>
  <si>
    <t>не менее 4 бункеров</t>
  </si>
  <si>
    <t>не менее 2 конвейеров</t>
  </si>
  <si>
    <t>не менее 9 элементов</t>
  </si>
  <si>
    <t>Вычесть 0,1 балла за каждый недостающий</t>
  </si>
  <si>
    <t xml:space="preserve"> Выполнил изображение дробилок</t>
  </si>
  <si>
    <t>не менее 2 дробилок</t>
  </si>
  <si>
    <t xml:space="preserve"> Правильно расположил оборудование от стадии измельчения до обезвоживания</t>
  </si>
  <si>
    <t xml:space="preserve"> Правильно расположил оборудование от стадии обезвоживания до накопительного бункера для отгрузки</t>
  </si>
  <si>
    <t>Вычесть 0,05 балла за любое отсутствующее</t>
  </si>
  <si>
    <t>не менее 44 элементов</t>
  </si>
  <si>
    <t>Вычесть все баллы, если не выполнено либо выполнено неверно</t>
  </si>
  <si>
    <t xml:space="preserve"> Соблюдает уравнение баланса по выходу и извлечению по операциям</t>
  </si>
  <si>
    <t>6 операций</t>
  </si>
  <si>
    <t>Вычесть 0,2 за каждое несоблюдение</t>
  </si>
  <si>
    <t xml:space="preserve"> Соблюдает уравнение баланса по выходу и извлечению в целом по процессу</t>
  </si>
  <si>
    <t xml:space="preserve"> Расчет в операциях </t>
  </si>
  <si>
    <t>6 операции</t>
  </si>
  <si>
    <t xml:space="preserve"> Произвел расчет по определению часовой производительности фабрики для расчета качественно-количественной схемы</t>
  </si>
  <si>
    <t xml:space="preserve">Вычесть все баллы, если не введена формула, либо необеспечен баланс </t>
  </si>
  <si>
    <t>Определил вес руды (-0,315+0,1)</t>
  </si>
  <si>
    <t>Определил вес руды (-0,1)</t>
  </si>
  <si>
    <t>Произвел расчет выхода материалов различной магнитной восприимчивости внутри фракции (-1+0,63)</t>
  </si>
  <si>
    <t>3 сокращения. Вычесть 0,1 за каждое неверное либо отсутствующее.</t>
  </si>
  <si>
    <t>Сделал таблицу в программе Excel результатов ситового анализа с расчетом выхода узких фракций</t>
  </si>
  <si>
    <t xml:space="preserve">Произвел помол пробы на химический анализ до полного прохода через сито </t>
  </si>
  <si>
    <t>Упаковал пробу на химический анализ, упаковка обеспечивает отсутствие просыпей</t>
  </si>
  <si>
    <t>Заполнил паспорт пробы</t>
  </si>
  <si>
    <t xml:space="preserve"> Выполнил изображение гидроциклона</t>
  </si>
  <si>
    <t xml:space="preserve"> Ввел в таблицу Excel формулы по 1операции Основная флотация</t>
  </si>
  <si>
    <t xml:space="preserve"> Ввел в таблицу Excel формулы по 2 операции I перечистка</t>
  </si>
  <si>
    <t xml:space="preserve"> Ввел в таблицу Excel формулы по 3 операции II перечистка</t>
  </si>
  <si>
    <t xml:space="preserve"> Ввел в таблицу Excel формулы по 4 операции III перечистка</t>
  </si>
  <si>
    <t xml:space="preserve"> Ввел в таблицу Excel формулы по 5 операции Контрольная флотация</t>
  </si>
  <si>
    <t>Соответствие кубических сантиметров объема цилиндра шкале измерения в метрах. Цилиндр №1</t>
  </si>
  <si>
    <t>Соответствие кубических сантиметров объема цилиндра шкале измерения в метрах. Цилиндр №2</t>
  </si>
  <si>
    <t>Соответствие кубических сантиметров объема цилиндра шкале измерения в метрах. Цилиндр 1</t>
  </si>
  <si>
    <t>Соответствие кубических сантиметров объема цилиндра шкале измерения в метрах. Цилиндр 2</t>
  </si>
  <si>
    <t xml:space="preserve">качество приготовления  пульпы на 1000 мл в цилиндре №1 </t>
  </si>
  <si>
    <t xml:space="preserve">качество приготовления  пульпы на 900 мл в цилиндре №1 </t>
  </si>
  <si>
    <t xml:space="preserve">качество приготовления  пульпы на 800 мл в цилиндре №1 </t>
  </si>
  <si>
    <t xml:space="preserve">качество приготовления  пульпы на 700 мл в цилиндре №1 </t>
  </si>
  <si>
    <t xml:space="preserve">качество приготовления  пульпы на 1000 мл в цилиндре №2 </t>
  </si>
  <si>
    <t xml:space="preserve">качество приготовления  пульпы на 900 мл в цилиндре №2 </t>
  </si>
  <si>
    <t xml:space="preserve">качество приготовления  пульпы на 700 мл в цилиндре №2 </t>
  </si>
  <si>
    <t xml:space="preserve">качество приготовления  пульпы на 600 мл в цилиндре №2 </t>
  </si>
  <si>
    <t xml:space="preserve">Использование шланга и спринцовки для декантирования при исходном заполнении объема цилиндра </t>
  </si>
  <si>
    <t xml:space="preserve">вычеть 0,1 балла за отсутствие показателей </t>
  </si>
  <si>
    <t>Перед включением весов установил на "0", Обнулил тару</t>
  </si>
  <si>
    <t>Соответствие массы навески расчету пробы 1 И 2</t>
  </si>
  <si>
    <t>Соблюдение техники безопасности</t>
  </si>
  <si>
    <t>Содержание рабочего места после работы (убран  мусор, инструменты составлены в угол стола или на нижнюю полку стола)</t>
  </si>
  <si>
    <t>Отсутствие просыпей минерального порошка  в процессе переноса пробы в цилиндр№1</t>
  </si>
  <si>
    <t>Отсутствие просыпей минерального порошка  в процессе переноса пробы в цилиндр№2</t>
  </si>
  <si>
    <t>Содержания рабочего места соответственно операциям</t>
  </si>
  <si>
    <t>вычеть 0,1 балла за отсутствие (очки, каска, перчатки, маска, костюм)</t>
  </si>
  <si>
    <t>точно отмеренный объем, отсутствие сухого остатка на дне</t>
  </si>
  <si>
    <t>вычеть 0,1 балла за неверновзвешенную пробу</t>
  </si>
  <si>
    <t xml:space="preserve"> обеспечил  представительность пробы№1</t>
  </si>
  <si>
    <t xml:space="preserve"> обеспечил  представительность пробы№2</t>
  </si>
  <si>
    <t>расчет содержания твердого в исходной пульпе %  при Ж:Т 10:1</t>
  </si>
  <si>
    <t>расчет содержания твердого в исходной пульпе %  при Ж:Т 9:1</t>
  </si>
  <si>
    <t>расчет содержания твердого в исходной пульпе %  при Ж:Т 8:1</t>
  </si>
  <si>
    <t>расчет содержания твердого в исходной пульпе %  при Ж:Т 7:1</t>
  </si>
  <si>
    <t>расчет содержания твердого в исходной пульпе %  при Ж:Т 6:1</t>
  </si>
  <si>
    <t>расчет содержания твердого в исходной пульпе %  при Ж:Т 5:1</t>
  </si>
  <si>
    <t>расчет содержания твердого в исходной пульпе %  при Ж:Т 4:1</t>
  </si>
  <si>
    <t>расчет содержания твердого в исходной пульпе %  при Ж:Т 3:1</t>
  </si>
  <si>
    <t>расчет разжиженности сгущенного продукта  при Ж:Т 10:1</t>
  </si>
  <si>
    <t>расчет разжиженности сгущенного продукта  присЖ:Т 9:1</t>
  </si>
  <si>
    <t>расчет разжиженности сгущенного продукта  при Ж:Т 8:1</t>
  </si>
  <si>
    <t>расчет разжиженности сгущенного продукта  при Ж:Т 7:1</t>
  </si>
  <si>
    <t>расчет разжиженности сгущенного продукта  пр иЖ:Т 6:1</t>
  </si>
  <si>
    <t>расчет разжиженности сгущенного продукта  при Ж:Т 5:1</t>
  </si>
  <si>
    <t>расчет разжиженности сгущенного продукта  при Ж:Т 4:1</t>
  </si>
  <si>
    <t>расчет разжиженности сгущенного продукта  при Ж:Т 3:1</t>
  </si>
  <si>
    <t>Декантирование осветленного слоя пульпы</t>
  </si>
  <si>
    <t>расчет скорости осаждения частиц, м/час  при Ж:Т 10:1</t>
  </si>
  <si>
    <t>расчет скорости осаждения частиц, м/час  при Ж:Т 9:1</t>
  </si>
  <si>
    <t>расчет скорости осаждения частиц, м/час  при Ж:Т 8:1</t>
  </si>
  <si>
    <t>расчет скорости осаждения частиц, м/час  при Ж:Т 7:1</t>
  </si>
  <si>
    <t>расчет скорости осаждения частиц, м/час  при Ж:Т 6:1</t>
  </si>
  <si>
    <t>расчет скорости осаждения частиц, м/час  при Ж:Т 5:1</t>
  </si>
  <si>
    <t>расчет скорости осаждения частиц, м/час  при Ж:Т 4:1</t>
  </si>
  <si>
    <t>расчет скорости осаждения частиц, м/час  при Ж:Т 3:1</t>
  </si>
  <si>
    <t>Подготовил таблицу  Характеристики сгущения минерального порошка</t>
  </si>
  <si>
    <t>произвел перемешивание пробы, и отбор пробы, обеспечивающий представительность пробы№1</t>
  </si>
  <si>
    <t>произвел перемешивание пробы, и отбор пробы, обеспечивающий представительность пробы№2</t>
  </si>
  <si>
    <t xml:space="preserve">выполнил верный расчет, представил расчет в соответствии с формулой </t>
  </si>
  <si>
    <t>Таблица подготовлена в соответствии с заданием, графы заполнены полностью, единицы измерения проставлены</t>
  </si>
  <si>
    <t xml:space="preserve">вычесть 0,25 балла за отсутствие перемешивания и предствительного отбора  пробы </t>
  </si>
  <si>
    <t>расчет содержания твердого в сгущенном продукте %  при Ж:Т 10:1</t>
  </si>
  <si>
    <t>расчет содержания твердого в сгущенном продукте %  при Ж:Т 9:1</t>
  </si>
  <si>
    <t>расчет содержания твердого в сгущенном продукте %  при Ж:Т 8:1</t>
  </si>
  <si>
    <t>расчет содержания твердого в сгущенном продукте %  при Ж:Т 7:1</t>
  </si>
  <si>
    <t>расчет содержания твердого в сгущенном продукте %  при Ж:Т 6:1</t>
  </si>
  <si>
    <t>расчет содержания твердого в сгущенном продукте %  при Ж:Т 5:1</t>
  </si>
  <si>
    <t>расчет содержания твердого в сгущенном продукте %  при Ж:Т 4:1</t>
  </si>
  <si>
    <t>расчет содержания твердого в сгущенном продукте %  при Ж:Т 3:1</t>
  </si>
  <si>
    <t>расчет удельной площади сгущения (см2*т/ч  при Ж:Т 10:1</t>
  </si>
  <si>
    <t>Сделаны выводы по качественным характеристикам сгущения минерального порошка</t>
  </si>
  <si>
    <t xml:space="preserve">вычеть 0,2 балла за отсутствие показателей </t>
  </si>
  <si>
    <t>Таблица рассчитана в программе ExeL, перенесена в Word, отчет составлен, вывод сделан, обозначено номер участника и ФИО</t>
  </si>
  <si>
    <t xml:space="preserve"> Отсутствие (очки, каска, перчатки, маска, костюм)</t>
  </si>
  <si>
    <t>расчет удельной площади сгущения (см2*т/ч)  при Ж:Т 9:1</t>
  </si>
  <si>
    <t>расчет удельной площади сгущения (см2*т/ч)  при Ж:Т 8:1</t>
  </si>
  <si>
    <t>расчет удельной площади сгущения (см2*т/ч)  при Ж:Т 7:1</t>
  </si>
  <si>
    <t>расчет удельной площади сгущения (см2*т/ч)  при Ж:Т 6:1</t>
  </si>
  <si>
    <t>расчет удельной площади сгущения (см2*т/ч)  при Ж:Т 5:1</t>
  </si>
  <si>
    <t>расчет удельной площади сгущения (см2*т/ч)  при Ж:Т 4:1</t>
  </si>
  <si>
    <t>расчет удельной площади сгущения (см2*т/ч)  при Ж:Т 3:1</t>
  </si>
  <si>
    <t>После отбора пробы, оставшийся порошок и необходимые инструменты убраны</t>
  </si>
  <si>
    <t>Подготовил рабочую поверхность, выполнил маркировку всех продуктов с замечаниями, присутствуют просыпи,  присутствуют пересортировка фракций, проба распределена по рабочей поверхности неравномерно</t>
  </si>
  <si>
    <t>Подготовил рабочую поверхность, не выполнил маркировку  продуктов, присутствуют просыпи,  присутствуют незначительная пересортировка фракций, выровнял и распределил по рабочей поверхности тонким слоем пробу</t>
  </si>
  <si>
    <t>Подготовил рабочую поверхность, выполнил маркировку всех продуктов, отсутствуют просыпи, отсутствует пересортировка фракций, выровнял и распределил по рабочей поверхности тонким слоем пробу</t>
  </si>
  <si>
    <t>Вычесть все баллы, если не соблюдено наличие не менее двух слоев кальки</t>
  </si>
  <si>
    <t>Вычесть все баллы, если не выполнено</t>
  </si>
  <si>
    <t>Уборка осуществляется с помощью щетки и совка, рукой просыпи не собираются</t>
  </si>
  <si>
    <t>Все фракции указаны, выхода найдены, содержание найдено, указана фракция с наиболее высоким содержанием магнитной восприимчивости</t>
  </si>
  <si>
    <t>Все фракции указаны, выхода найдены, содержание найдено</t>
  </si>
  <si>
    <t>Не все фракции указаны</t>
  </si>
  <si>
    <t>Все фракции указаны, выхода найдены, содержание найдено, имеются арифметические ошибки</t>
  </si>
  <si>
    <t>Вычесть 0,25 балла за любой неправильно установленный элемент</t>
  </si>
  <si>
    <t>Выполнил магнитное обогащение фракции              (-0,315+0,1)</t>
  </si>
  <si>
    <t>Выполнил магнитное обогащение фракции             (-1+0,63)</t>
  </si>
  <si>
    <t>Выполнил магнитное обогащение фракции             (-0,63+0,315)</t>
  </si>
  <si>
    <t>Выполнил магнитное обогащение фракции                (-0,1)</t>
  </si>
  <si>
    <t xml:space="preserve"> Мерная полоска из миллиметровой бумаги наклеена:                                          1.ровно, вдоль шкалы цилиндра                  2.Нижний край полоски совпадает с нулем на цилиндре.                                                    3. на милиметровку нанесена шкала  с начальной точки отсчета</t>
  </si>
  <si>
    <t xml:space="preserve"> Мерная полоска из миллиметровой бумаги наклеена:                                                1.ровно, вдоль шкалы цилиндра     2.Нижний край полоски совпадает с нулем на цилиндре.                                                    3. на милиметровку нанесена шкала  с начальной точки отсчета</t>
  </si>
  <si>
    <t xml:space="preserve">в выводе обозначено изменение в зависимости от изменения Ж:Т удельной площади сгущения;  содержания твердого в сгущенном продукте; содержания твердого в исходной пульпе;   скорости осаждения частиц: разжиженности сгущенного продукта </t>
  </si>
  <si>
    <t>Масса пробы рассчитана верно. Эксперту выполнить контрольное взвешивание. Вычесть все баллы при расхождении более 5%. Вычесть 0,5 балла при расхождении от 1 до 5%. Вычесть 0,25 при расхождении менее 1%.</t>
  </si>
  <si>
    <t>Произвел расчет выхода материалов различной магнитной восприимчивости внутри фракции  (-0,315+0,1)</t>
  </si>
  <si>
    <t>Произвел расчет выхода материалов различной магнитной восприимчивости внутри фракци  (-0,63+0,315)</t>
  </si>
  <si>
    <t>Произвел расчет выхода материалов различной магнитной восприимчивости внутри фракции  (-0,1)</t>
  </si>
  <si>
    <t>Нет остатков материалов в рабочей зоне, инструменты не свисают с верстака более 10 %,  не разбросаны по полу. Уборка осуществляется с помощью щетки и совка, рукой просыпи не собираются</t>
  </si>
  <si>
    <t>Рабочее место убрано, инструменты сложены, пол, столы подметены, стол протерт влажной тряпкой,  мусор только в урне. Уборка осуществляется с помощью щетки и совка, рукой просыпи не собираются</t>
  </si>
  <si>
    <t>Поток не всегда стабильный, но позволяет провести дробление</t>
  </si>
  <si>
    <t>Костюм полностью застегнут, ничего не свисает. Каска, очки, перчатки, маска используются постояннно при работе в зоне пробоподготовительного стола, не снимаются. Вычесть 0,1 балла за каждое несоблюдение</t>
  </si>
  <si>
    <t>Схема соответствует НТД, присутствуют просыпи</t>
  </si>
  <si>
    <t>Схема соответствует НТД, просыпи отсутствуют</t>
  </si>
  <si>
    <t>Схема и выполнение соответствуют НТД, просыпи отсутствуют</t>
  </si>
  <si>
    <t>Вычесть 0,05 балла за любое неправильно использованное сито</t>
  </si>
  <si>
    <t xml:space="preserve"> Приверил отсутствие посторонней руды в зоне загрузки и выгрузки перед запуском дробилки</t>
  </si>
  <si>
    <t xml:space="preserve"> Перед выключением проверил, что в зоне загрузки не осталось нераздробленной руды</t>
  </si>
  <si>
    <t xml:space="preserve"> Выключил дробилку нажатием на кнопку выключения</t>
  </si>
  <si>
    <t xml:space="preserve"> Проверил наличие заземления у дробилки</t>
  </si>
  <si>
    <t xml:space="preserve"> Визуально проверил целостность дробилки (ремнь, провода, корпус)</t>
  </si>
  <si>
    <t>4 сокращения. Вычесть 0,2 за каждое неверное либо отсутствующее</t>
  </si>
  <si>
    <t>Вычесть 0,15 балла за любой неправильно выполненное взвешивание</t>
  </si>
  <si>
    <t>Вычесть 0,25 балла за любое неправильно выполненное взвешивание узких фракции</t>
  </si>
  <si>
    <t>Вычесть 0,2 балла за любой неправильно выполненный элемент</t>
  </si>
  <si>
    <t>Составил схему разделки пробы дробленого материала с учетом весовых характеристик и выделением образцов проб на ситовой анализ, химический анализ, дубликат</t>
  </si>
  <si>
    <t>Разделал пробу дробленого материала с учетом весовых характеристик и выделением образцов проб на ситовой анализ, химический анализ, дубликат</t>
  </si>
  <si>
    <t>Выгрузил и перемешал дробленный материал</t>
  </si>
  <si>
    <t xml:space="preserve"> Распечатал на принтере схему цепи аппаратов</t>
  </si>
  <si>
    <t xml:space="preserve"> Распечатал на принтере спецификацию оборудования</t>
  </si>
  <si>
    <t>Содержание рабочего места после работы</t>
  </si>
  <si>
    <t>Составил принципиальную технологическую схему переработки руды по описанию</t>
  </si>
  <si>
    <t>Организация рабочего процесса, безопасность и охрана труда</t>
  </si>
  <si>
    <t xml:space="preserve"> Проверил оборудование на целостность, правильность подключения</t>
  </si>
  <si>
    <t xml:space="preserve"> Канцелярия лежит в лотке для канцелярских товаров, выключены ноутбук, принтер. Мусор находится только в корзине для мусора</t>
  </si>
  <si>
    <t>Размещение схемы цепи аппаратов в неполном объеме, либо компоновка чертежа менее 50%</t>
  </si>
  <si>
    <t>Размещение схемы цепи аппаратов в полном объеме, с компоновкой чертежа не менее 80%, соразмерность присутствует частично</t>
  </si>
  <si>
    <t>Размещение схемы цепи аппаратов в полном объеме, с компоновкой чертежа не менее 80%, обозначения оборудования относительнодруг друга полностью соразмерны</t>
  </si>
  <si>
    <t>Есть предложения, но они мало влияют на эффективность процесса обогащения</t>
  </si>
  <si>
    <t xml:space="preserve"> Правильно расположил оборудование от приемного бункера до стадии измельчения</t>
  </si>
  <si>
    <t>Эксперту сверить надписи обозначения оборудования с составленной спецификацией, за каждую недостающую надпись вычесть 0,05 балла</t>
  </si>
  <si>
    <t>Вычесть 0,1 балла за любое отсутствующее оборудование</t>
  </si>
  <si>
    <t>Файл сохранен на рабочем столе ноутбука под своим номером участника. Вычесть все баллы, если не выполнено</t>
  </si>
  <si>
    <t>Размещение информации в неполном объеме, либо компоновка таблицы менее 50%</t>
  </si>
  <si>
    <t>Включил в спецификацию оборудование, обозначения которого имеются в методических указаниях</t>
  </si>
  <si>
    <t>Включил в спецификацию оборудование, отсутствующего в методических указаниях</t>
  </si>
  <si>
    <t>Надпись обозначения оборудования  соответствует составленной спецификации</t>
  </si>
  <si>
    <t xml:space="preserve"> Сохранил файл под своим номером участника</t>
  </si>
  <si>
    <t xml:space="preserve"> Включил оборудование, проверил работоспособность</t>
  </si>
  <si>
    <t xml:space="preserve"> Распечатал на принтере сводную таблицу результатов</t>
  </si>
  <si>
    <t xml:space="preserve"> Определил достаточное число исходных показателей для расчета схемы</t>
  </si>
  <si>
    <t>Вычесть все баллы, если нарушена последовательность обогатительных операций</t>
  </si>
  <si>
    <t>Исходные данные качественно-количественной схемы применены в расчетах соответствующих технологических операций</t>
  </si>
  <si>
    <t>Эксперту провести контрольный пересчет, вычесть 0,2 балла за любой невыполненный либо неверный расчет</t>
  </si>
  <si>
    <t xml:space="preserve"> Проводил вычисления в электронной таблице</t>
  </si>
  <si>
    <t>Верно произведен расчет узла, в который поступает исходный продукт 1 и выходят продукты 10 и 13</t>
  </si>
  <si>
    <t>Вычесть 0,2 балла за каждый неверно посчитанный продукт</t>
  </si>
  <si>
    <t>3 продукта</t>
  </si>
  <si>
    <t xml:space="preserve">  По рассчитанным данным составил таблицу Баланс продуктов обогащения</t>
  </si>
  <si>
    <t xml:space="preserve"> Ввел в таблицу Excel формулы по определению содержанию металла в хвостах</t>
  </si>
  <si>
    <t>Вычесть все баллы, если не введена формула</t>
  </si>
  <si>
    <t>Качественно составлена таблица Результаты расчета качественно-количественной схемы флотации</t>
  </si>
  <si>
    <t>Запись результатов расчета качественно-количественной схемы производится в соответствующем порядке</t>
  </si>
  <si>
    <t>Верное указание наименование операций и продуктов в таблице</t>
  </si>
  <si>
    <t>Верное указание потоков движения продуктов в операциях смешения</t>
  </si>
  <si>
    <t>Приведен полный расчет всех технологических показателей схемы флотации в соответствии с уравнениями баланса</t>
  </si>
  <si>
    <t>Региональный этап</t>
  </si>
  <si>
    <t>Выполнение схемы цепи аппаратов и спецификации оборудования в соответствии по описанию технологической схемы отделения обогатительной фабрики, с применением соответствующих обозначений.</t>
  </si>
  <si>
    <t>Произвел заполнение мерного сосуда</t>
  </si>
  <si>
    <t>Засыпание магнитной пробы происходит на определенной экспертами высоте, заполнение происходит без постукивания и встряхивания</t>
  </si>
  <si>
    <t>Допустимое расходование между двумя параллельными испытаниями соблюдено</t>
  </si>
  <si>
    <t>Произвел расчет технических характеристик оборудования</t>
  </si>
  <si>
    <t>Определил объем бункера</t>
  </si>
  <si>
    <t>Определил ширину конвейерной ленты ленточного питателя</t>
  </si>
  <si>
    <t>Определил ширину конвейерной ленты ленточного конвейера</t>
  </si>
  <si>
    <t>Перемешал три раза в каждой операции сокращения.  Вычесть 0,1 балла за каждое неверное перемешивание (не менее 9 перемешиваний всего)</t>
  </si>
  <si>
    <t>Выполнил чертеж схемы цепи аппаратов</t>
  </si>
  <si>
    <t>Вычесть все баллы, если схема цепи аппаратов не имеет последовательности</t>
  </si>
  <si>
    <t>Экспликация оборудования приведена в полном объеме</t>
  </si>
  <si>
    <t xml:space="preserve"> Выполнил изображение оборудования, повышающее эффективность процесса обогащения</t>
  </si>
  <si>
    <t>Предложения есть, эффективность повышена, повышение конкурсантом доказано, оборудование внесено в спецификацию</t>
  </si>
  <si>
    <t>Предложения есть, эффективность повышена, повышение конкурсантом не доказано, оборудование внесено в спецификацию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</si>
</sst>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0" fontId="0" fillId="4" borderId="0" xfId="0" applyFill="1"/>
    <xf numFmtId="0" fontId="5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2" fillId="0" borderId="0" xfId="0" applyFont="1"/>
    <xf numFmtId="0" fontId="13" fillId="0" borderId="1" xfId="1" applyFont="1" applyBorder="1" applyAlignment="1">
      <alignment horizontal="center" vertical="center" wrapText="1"/>
    </xf>
    <xf numFmtId="0" fontId="9" fillId="0" borderId="3" xfId="0" applyFont="1" applyBorder="1"/>
    <xf numFmtId="2" fontId="9" fillId="0" borderId="0" xfId="0" applyNumberFormat="1" applyFont="1"/>
    <xf numFmtId="0" fontId="9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3" fillId="4" borderId="4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3" fillId="4" borderId="1" xfId="0" applyFont="1" applyFill="1" applyBorder="1" applyAlignment="1">
      <alignment horizontal="center" vertical="center" wrapText="1"/>
    </xf>
    <xf numFmtId="2" fontId="9" fillId="4" borderId="1" xfId="2" applyNumberFormat="1" applyFont="1" applyFill="1" applyBorder="1" applyAlignment="1">
      <alignment horizontal="center" vertical="center" wrapText="1"/>
    </xf>
    <xf numFmtId="2" fontId="13" fillId="0" borderId="1" xfId="1" applyNumberFormat="1" applyFont="1" applyFill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2" fillId="0" borderId="1" xfId="2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2" fontId="13" fillId="0" borderId="4" xfId="0" applyNumberFormat="1" applyFont="1" applyBorder="1" applyAlignment="1">
      <alignment horizontal="center" vertical="center" wrapText="1"/>
    </xf>
    <xf numFmtId="0" fontId="14" fillId="0" borderId="0" xfId="0" applyFont="1"/>
    <xf numFmtId="0" fontId="13" fillId="0" borderId="1" xfId="0" applyFont="1" applyBorder="1" applyAlignment="1">
      <alignment horizontal="left" vertical="center" wrapText="1"/>
    </xf>
    <xf numFmtId="2" fontId="13" fillId="0" borderId="1" xfId="1" applyNumberFormat="1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9" fillId="4" borderId="0" xfId="0" applyFont="1" applyFill="1"/>
    <xf numFmtId="2" fontId="13" fillId="4" borderId="1" xfId="1" applyNumberFormat="1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 wrapText="1"/>
    </xf>
    <xf numFmtId="2" fontId="14" fillId="4" borderId="4" xfId="0" applyNumberFormat="1" applyFont="1" applyFill="1" applyBorder="1" applyAlignment="1">
      <alignment horizontal="center" vertical="center" wrapText="1"/>
    </xf>
    <xf numFmtId="2" fontId="14" fillId="4" borderId="6" xfId="0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wrapText="1"/>
    </xf>
    <xf numFmtId="0" fontId="9" fillId="0" borderId="0" xfId="0" applyFont="1" applyFill="1"/>
    <xf numFmtId="0" fontId="9" fillId="0" borderId="1" xfId="0" applyFont="1" applyBorder="1"/>
    <xf numFmtId="0" fontId="13" fillId="4" borderId="4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9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1" fillId="3" borderId="0" xfId="0" applyFont="1" applyFill="1" applyAlignment="1">
      <alignment horizontal="left" vertical="center" wrapText="1"/>
    </xf>
    <xf numFmtId="2" fontId="11" fillId="3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13" fillId="4" borderId="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9" fillId="4" borderId="8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quotePrefix="1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1" xfId="2" applyFont="1" applyFill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2" fillId="2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8"/>
  <sheetViews>
    <sheetView tabSelected="1" zoomScale="90" zoomScaleNormal="90" workbookViewId="0">
      <selection activeCell="G126" sqref="G126"/>
    </sheetView>
  </sheetViews>
  <sheetFormatPr defaultColWidth="11" defaultRowHeight="15.75" x14ac:dyDescent="0.25"/>
  <cols>
    <col min="1" max="1" width="6.875" style="68" customWidth="1"/>
    <col min="2" max="2" width="37.875" style="102" customWidth="1"/>
    <col min="3" max="3" width="12" style="68" customWidth="1"/>
    <col min="4" max="4" width="38.125" style="102" customWidth="1"/>
    <col min="5" max="5" width="10.75" style="68" customWidth="1"/>
    <col min="6" max="6" width="33.875" style="102" customWidth="1"/>
    <col min="7" max="7" width="14.75" style="6" customWidth="1"/>
    <col min="8" max="9" width="12.25" style="68" customWidth="1"/>
    <col min="10" max="10" width="11" style="7"/>
  </cols>
  <sheetData>
    <row r="2" spans="1:10" x14ac:dyDescent="0.25">
      <c r="B2" s="101" t="s">
        <v>13</v>
      </c>
      <c r="D2" s="102" t="s">
        <v>400</v>
      </c>
      <c r="E2" s="97"/>
    </row>
    <row r="3" spans="1:10" x14ac:dyDescent="0.25">
      <c r="B3" s="101" t="s">
        <v>15</v>
      </c>
      <c r="D3" s="112" t="s">
        <v>18</v>
      </c>
      <c r="E3" s="97"/>
    </row>
    <row r="5" spans="1:10" s="1" customFormat="1" ht="66" customHeight="1" x14ac:dyDescent="0.25">
      <c r="A5" s="8" t="s">
        <v>1</v>
      </c>
      <c r="B5" s="8" t="s">
        <v>12</v>
      </c>
      <c r="C5" s="8" t="s">
        <v>2</v>
      </c>
      <c r="D5" s="8" t="s">
        <v>4</v>
      </c>
      <c r="E5" s="8" t="s">
        <v>7</v>
      </c>
      <c r="F5" s="8" t="s">
        <v>3</v>
      </c>
      <c r="G5" s="8" t="s">
        <v>14</v>
      </c>
      <c r="H5" s="8" t="s">
        <v>17</v>
      </c>
      <c r="I5" s="8" t="s">
        <v>8</v>
      </c>
      <c r="J5" s="9"/>
    </row>
    <row r="7" spans="1:10" s="67" customFormat="1" ht="34.5" customHeight="1" x14ac:dyDescent="0.25">
      <c r="A7" s="69" t="s">
        <v>0</v>
      </c>
      <c r="B7" s="132" t="s">
        <v>39</v>
      </c>
      <c r="C7" s="132"/>
      <c r="D7" s="132"/>
      <c r="E7" s="132"/>
      <c r="F7" s="132"/>
      <c r="G7" s="132"/>
      <c r="H7" s="69"/>
      <c r="I7" s="70">
        <f>SUM(I8:I83)</f>
        <v>34</v>
      </c>
      <c r="J7" s="66"/>
    </row>
    <row r="8" spans="1:10" ht="29.25" customHeight="1" x14ac:dyDescent="0.25">
      <c r="A8" s="73" t="s">
        <v>146</v>
      </c>
      <c r="B8" s="103" t="s">
        <v>21</v>
      </c>
      <c r="C8" s="71"/>
      <c r="D8" s="113"/>
      <c r="E8" s="71"/>
      <c r="F8" s="113"/>
      <c r="G8" s="13"/>
      <c r="H8" s="71"/>
      <c r="I8" s="72"/>
      <c r="J8" s="14">
        <f>SUM(I9:I24)</f>
        <v>7</v>
      </c>
    </row>
    <row r="9" spans="1:10" ht="33.75" customHeight="1" x14ac:dyDescent="0.25">
      <c r="A9" s="73"/>
      <c r="B9" s="104"/>
      <c r="C9" s="73" t="s">
        <v>5</v>
      </c>
      <c r="D9" s="108" t="s">
        <v>40</v>
      </c>
      <c r="E9" s="12"/>
      <c r="F9" s="103" t="s">
        <v>175</v>
      </c>
      <c r="G9" s="16" t="s">
        <v>42</v>
      </c>
      <c r="H9" s="73">
        <v>1</v>
      </c>
      <c r="I9" s="74">
        <v>0.2</v>
      </c>
    </row>
    <row r="10" spans="1:10" ht="40.5" customHeight="1" x14ac:dyDescent="0.25">
      <c r="A10" s="73"/>
      <c r="B10" s="104"/>
      <c r="C10" s="73" t="s">
        <v>5</v>
      </c>
      <c r="D10" s="108" t="s">
        <v>43</v>
      </c>
      <c r="E10" s="83"/>
      <c r="F10" s="108" t="s">
        <v>324</v>
      </c>
      <c r="G10" s="17" t="s">
        <v>42</v>
      </c>
      <c r="H10" s="73">
        <v>1</v>
      </c>
      <c r="I10" s="74">
        <v>0.5</v>
      </c>
    </row>
    <row r="11" spans="1:10" ht="90.75" customHeight="1" x14ac:dyDescent="0.25">
      <c r="A11" s="73"/>
      <c r="B11" s="104"/>
      <c r="C11" s="73" t="s">
        <v>5</v>
      </c>
      <c r="D11" s="107" t="s">
        <v>26</v>
      </c>
      <c r="E11" s="83"/>
      <c r="F11" s="34" t="s">
        <v>342</v>
      </c>
      <c r="G11" s="18" t="s">
        <v>42</v>
      </c>
      <c r="H11" s="73">
        <v>1</v>
      </c>
      <c r="I11" s="74">
        <v>0.5</v>
      </c>
    </row>
    <row r="12" spans="1:10" ht="87" customHeight="1" x14ac:dyDescent="0.25">
      <c r="A12" s="73"/>
      <c r="B12" s="104"/>
      <c r="C12" s="73" t="s">
        <v>5</v>
      </c>
      <c r="D12" s="107" t="s">
        <v>27</v>
      </c>
      <c r="E12" s="83"/>
      <c r="F12" s="108" t="s">
        <v>343</v>
      </c>
      <c r="G12" s="19" t="s">
        <v>42</v>
      </c>
      <c r="H12" s="73">
        <v>1</v>
      </c>
      <c r="I12" s="74">
        <v>0.5</v>
      </c>
    </row>
    <row r="13" spans="1:10" ht="45.75" customHeight="1" x14ac:dyDescent="0.25">
      <c r="A13" s="73"/>
      <c r="B13" s="104"/>
      <c r="C13" s="95" t="s">
        <v>6</v>
      </c>
      <c r="D13" s="34" t="s">
        <v>44</v>
      </c>
      <c r="E13" s="83"/>
      <c r="F13" s="108"/>
      <c r="G13" s="21"/>
      <c r="H13" s="73">
        <v>1</v>
      </c>
      <c r="I13" s="75">
        <v>2</v>
      </c>
    </row>
    <row r="14" spans="1:10" ht="46.5" customHeight="1" x14ac:dyDescent="0.25">
      <c r="A14" s="73"/>
      <c r="B14" s="104"/>
      <c r="C14" s="73"/>
      <c r="D14" s="34"/>
      <c r="E14" s="83">
        <v>0</v>
      </c>
      <c r="F14" s="121" t="s">
        <v>45</v>
      </c>
      <c r="G14" s="15"/>
      <c r="H14" s="73"/>
      <c r="I14" s="74"/>
    </row>
    <row r="15" spans="1:10" ht="36.75" customHeight="1" x14ac:dyDescent="0.25">
      <c r="A15" s="73"/>
      <c r="B15" s="104"/>
      <c r="C15" s="73"/>
      <c r="D15" s="34"/>
      <c r="E15" s="83">
        <v>1</v>
      </c>
      <c r="F15" s="108" t="s">
        <v>344</v>
      </c>
      <c r="G15" s="15"/>
      <c r="H15" s="73"/>
      <c r="I15" s="74"/>
    </row>
    <row r="16" spans="1:10" ht="32.25" customHeight="1" x14ac:dyDescent="0.25">
      <c r="A16" s="73"/>
      <c r="B16" s="104"/>
      <c r="C16" s="73"/>
      <c r="D16" s="34"/>
      <c r="E16" s="83">
        <v>2</v>
      </c>
      <c r="F16" s="108" t="s">
        <v>46</v>
      </c>
      <c r="G16" s="15"/>
      <c r="H16" s="73"/>
      <c r="I16" s="74"/>
    </row>
    <row r="17" spans="1:10" ht="33.75" customHeight="1" x14ac:dyDescent="0.25">
      <c r="A17" s="73"/>
      <c r="B17" s="104"/>
      <c r="C17" s="73"/>
      <c r="D17" s="34"/>
      <c r="E17" s="83">
        <v>3</v>
      </c>
      <c r="F17" s="108" t="s">
        <v>47</v>
      </c>
      <c r="G17" s="15"/>
      <c r="H17" s="73"/>
      <c r="I17" s="74"/>
    </row>
    <row r="18" spans="1:10" x14ac:dyDescent="0.25">
      <c r="A18" s="73"/>
      <c r="B18" s="104"/>
      <c r="C18" s="73" t="s">
        <v>6</v>
      </c>
      <c r="D18" s="34" t="s">
        <v>48</v>
      </c>
      <c r="E18" s="83"/>
      <c r="F18" s="108"/>
      <c r="G18" s="15"/>
      <c r="H18" s="73">
        <v>1</v>
      </c>
      <c r="I18" s="74">
        <v>2</v>
      </c>
    </row>
    <row r="19" spans="1:10" x14ac:dyDescent="0.25">
      <c r="A19" s="73"/>
      <c r="B19" s="104"/>
      <c r="C19" s="73"/>
      <c r="D19" s="34"/>
      <c r="E19" s="83">
        <v>0</v>
      </c>
      <c r="F19" s="108" t="s">
        <v>49</v>
      </c>
      <c r="G19" s="15"/>
      <c r="H19" s="73"/>
      <c r="I19" s="74"/>
    </row>
    <row r="20" spans="1:10" ht="33" customHeight="1" x14ac:dyDescent="0.25">
      <c r="A20" s="73"/>
      <c r="B20" s="104"/>
      <c r="C20" s="73"/>
      <c r="D20" s="34"/>
      <c r="E20" s="83">
        <v>1</v>
      </c>
      <c r="F20" s="108" t="s">
        <v>346</v>
      </c>
      <c r="G20" s="15"/>
      <c r="H20" s="73"/>
      <c r="I20" s="74"/>
    </row>
    <row r="21" spans="1:10" ht="36" customHeight="1" x14ac:dyDescent="0.25">
      <c r="A21" s="73"/>
      <c r="B21" s="104"/>
      <c r="C21" s="73"/>
      <c r="D21" s="34"/>
      <c r="E21" s="83">
        <v>2</v>
      </c>
      <c r="F21" s="108" t="s">
        <v>347</v>
      </c>
      <c r="G21" s="15"/>
      <c r="H21" s="73"/>
      <c r="I21" s="74"/>
    </row>
    <row r="22" spans="1:10" ht="36" customHeight="1" x14ac:dyDescent="0.25">
      <c r="A22" s="73"/>
      <c r="B22" s="104"/>
      <c r="C22" s="73"/>
      <c r="D22" s="34"/>
      <c r="E22" s="83">
        <v>3</v>
      </c>
      <c r="F22" s="108" t="s">
        <v>348</v>
      </c>
      <c r="G22" s="15"/>
      <c r="H22" s="73"/>
      <c r="I22" s="74"/>
    </row>
    <row r="23" spans="1:10" ht="83.25" customHeight="1" x14ac:dyDescent="0.25">
      <c r="A23" s="73"/>
      <c r="B23" s="104"/>
      <c r="C23" s="73" t="s">
        <v>5</v>
      </c>
      <c r="D23" s="34" t="s">
        <v>176</v>
      </c>
      <c r="E23" s="83"/>
      <c r="F23" s="108" t="s">
        <v>345</v>
      </c>
      <c r="G23" s="17" t="s">
        <v>42</v>
      </c>
      <c r="H23" s="73">
        <v>1</v>
      </c>
      <c r="I23" s="23">
        <v>1.2</v>
      </c>
    </row>
    <row r="24" spans="1:10" x14ac:dyDescent="0.25">
      <c r="A24" s="73"/>
      <c r="B24" s="104"/>
      <c r="C24" s="73" t="s">
        <v>5</v>
      </c>
      <c r="D24" s="109" t="s">
        <v>50</v>
      </c>
      <c r="E24" s="77"/>
      <c r="F24" s="103" t="s">
        <v>324</v>
      </c>
      <c r="G24" s="17" t="s">
        <v>42</v>
      </c>
      <c r="H24" s="73">
        <v>1</v>
      </c>
      <c r="I24" s="24">
        <v>0.1</v>
      </c>
    </row>
    <row r="25" spans="1:10" ht="46.5" customHeight="1" x14ac:dyDescent="0.25">
      <c r="A25" s="73" t="s">
        <v>147</v>
      </c>
      <c r="B25" s="103" t="s">
        <v>51</v>
      </c>
      <c r="C25" s="73"/>
      <c r="D25" s="34"/>
      <c r="E25" s="83"/>
      <c r="F25" s="108"/>
      <c r="G25" s="15"/>
      <c r="H25" s="73"/>
      <c r="I25" s="76"/>
      <c r="J25" s="14">
        <f>SUM(I26:I48)</f>
        <v>5.9999999999999991</v>
      </c>
    </row>
    <row r="26" spans="1:10" ht="26.25" customHeight="1" x14ac:dyDescent="0.25">
      <c r="A26" s="73"/>
      <c r="B26" s="104"/>
      <c r="C26" s="73" t="s">
        <v>5</v>
      </c>
      <c r="D26" s="32" t="s">
        <v>353</v>
      </c>
      <c r="E26" s="73"/>
      <c r="F26" s="103" t="s">
        <v>324</v>
      </c>
      <c r="G26" s="16" t="s">
        <v>42</v>
      </c>
      <c r="H26" s="77">
        <v>2</v>
      </c>
      <c r="I26" s="25">
        <v>0.3</v>
      </c>
    </row>
    <row r="27" spans="1:10" ht="33.75" customHeight="1" x14ac:dyDescent="0.25">
      <c r="A27" s="73"/>
      <c r="B27" s="104"/>
      <c r="C27" s="73" t="s">
        <v>5</v>
      </c>
      <c r="D27" s="32" t="s">
        <v>354</v>
      </c>
      <c r="E27" s="73"/>
      <c r="F27" s="103" t="s">
        <v>324</v>
      </c>
      <c r="G27" s="16" t="s">
        <v>42</v>
      </c>
      <c r="H27" s="77">
        <v>2</v>
      </c>
      <c r="I27" s="25">
        <v>0.1</v>
      </c>
    </row>
    <row r="28" spans="1:10" ht="45" customHeight="1" x14ac:dyDescent="0.25">
      <c r="A28" s="73"/>
      <c r="B28" s="104"/>
      <c r="C28" s="73" t="s">
        <v>5</v>
      </c>
      <c r="D28" s="32" t="s">
        <v>350</v>
      </c>
      <c r="E28" s="73"/>
      <c r="F28" s="103" t="s">
        <v>324</v>
      </c>
      <c r="G28" s="16" t="s">
        <v>42</v>
      </c>
      <c r="H28" s="77">
        <v>2</v>
      </c>
      <c r="I28" s="25">
        <v>0.3</v>
      </c>
    </row>
    <row r="29" spans="1:10" x14ac:dyDescent="0.25">
      <c r="A29" s="73"/>
      <c r="B29" s="104"/>
      <c r="C29" s="73" t="s">
        <v>5</v>
      </c>
      <c r="D29" s="32" t="s">
        <v>52</v>
      </c>
      <c r="E29" s="73"/>
      <c r="F29" s="103" t="s">
        <v>324</v>
      </c>
      <c r="G29" s="16" t="s">
        <v>42</v>
      </c>
      <c r="H29" s="77">
        <v>2</v>
      </c>
      <c r="I29" s="25">
        <v>0.4</v>
      </c>
    </row>
    <row r="30" spans="1:10" ht="33.75" customHeight="1" x14ac:dyDescent="0.25">
      <c r="A30" s="73"/>
      <c r="B30" s="104"/>
      <c r="C30" s="73" t="s">
        <v>5</v>
      </c>
      <c r="D30" s="32" t="s">
        <v>351</v>
      </c>
      <c r="E30" s="73"/>
      <c r="F30" s="103" t="s">
        <v>324</v>
      </c>
      <c r="G30" s="16" t="s">
        <v>42</v>
      </c>
      <c r="H30" s="77">
        <v>2</v>
      </c>
      <c r="I30" s="25">
        <v>0.1</v>
      </c>
    </row>
    <row r="31" spans="1:10" ht="41.25" customHeight="1" x14ac:dyDescent="0.25">
      <c r="A31" s="73"/>
      <c r="B31" s="104"/>
      <c r="C31" s="73" t="s">
        <v>5</v>
      </c>
      <c r="D31" s="32" t="s">
        <v>53</v>
      </c>
      <c r="E31" s="73"/>
      <c r="F31" s="103" t="s">
        <v>324</v>
      </c>
      <c r="G31" s="16" t="s">
        <v>42</v>
      </c>
      <c r="H31" s="77">
        <v>2</v>
      </c>
      <c r="I31" s="25">
        <v>0.3</v>
      </c>
    </row>
    <row r="32" spans="1:10" ht="33.75" customHeight="1" x14ac:dyDescent="0.25">
      <c r="A32" s="73"/>
      <c r="B32" s="104"/>
      <c r="C32" s="73" t="s">
        <v>5</v>
      </c>
      <c r="D32" s="34" t="s">
        <v>185</v>
      </c>
      <c r="E32" s="73"/>
      <c r="F32" s="103" t="s">
        <v>324</v>
      </c>
      <c r="G32" s="16" t="s">
        <v>42</v>
      </c>
      <c r="H32" s="77">
        <v>2</v>
      </c>
      <c r="I32" s="25">
        <v>0.2</v>
      </c>
    </row>
    <row r="33" spans="1:10" ht="31.5" customHeight="1" x14ac:dyDescent="0.25">
      <c r="A33" s="73"/>
      <c r="B33" s="104"/>
      <c r="C33" s="73" t="s">
        <v>5</v>
      </c>
      <c r="D33" s="32" t="s">
        <v>352</v>
      </c>
      <c r="E33" s="73"/>
      <c r="F33" s="103" t="s">
        <v>324</v>
      </c>
      <c r="G33" s="16" t="s">
        <v>42</v>
      </c>
      <c r="H33" s="77">
        <v>2</v>
      </c>
      <c r="I33" s="25">
        <v>0.1</v>
      </c>
    </row>
    <row r="34" spans="1:10" ht="42.75" customHeight="1" x14ac:dyDescent="0.25">
      <c r="A34" s="73" t="s">
        <v>148</v>
      </c>
      <c r="B34" s="103" t="s">
        <v>54</v>
      </c>
      <c r="C34" s="73"/>
      <c r="D34" s="32"/>
      <c r="E34" s="73"/>
      <c r="F34" s="103"/>
      <c r="G34" s="16"/>
      <c r="H34" s="73"/>
      <c r="I34" s="27"/>
    </row>
    <row r="35" spans="1:10" ht="36" customHeight="1" x14ac:dyDescent="0.25">
      <c r="A35" s="95"/>
      <c r="B35" s="105"/>
      <c r="C35" s="78" t="s">
        <v>5</v>
      </c>
      <c r="D35" s="28" t="s">
        <v>31</v>
      </c>
      <c r="E35" s="78"/>
      <c r="F35" s="28" t="s">
        <v>324</v>
      </c>
      <c r="G35" s="29" t="s">
        <v>42</v>
      </c>
      <c r="H35" s="78">
        <v>2</v>
      </c>
      <c r="I35" s="30">
        <v>0.3</v>
      </c>
      <c r="J35" s="31"/>
    </row>
    <row r="36" spans="1:10" ht="37.5" customHeight="1" x14ac:dyDescent="0.25">
      <c r="A36" s="73"/>
      <c r="B36" s="104"/>
      <c r="C36" s="73" t="s">
        <v>5</v>
      </c>
      <c r="D36" s="32" t="s">
        <v>55</v>
      </c>
      <c r="E36" s="12"/>
      <c r="F36" s="103" t="s">
        <v>324</v>
      </c>
      <c r="G36" s="16" t="s">
        <v>42</v>
      </c>
      <c r="H36" s="73">
        <v>2</v>
      </c>
      <c r="I36" s="33">
        <v>0.2</v>
      </c>
    </row>
    <row r="37" spans="1:10" ht="33.75" customHeight="1" x14ac:dyDescent="0.25">
      <c r="A37" s="73"/>
      <c r="B37" s="104"/>
      <c r="C37" s="73" t="s">
        <v>5</v>
      </c>
      <c r="D37" s="32" t="s">
        <v>56</v>
      </c>
      <c r="E37" s="73"/>
      <c r="F37" s="103" t="s">
        <v>324</v>
      </c>
      <c r="G37" s="16" t="s">
        <v>42</v>
      </c>
      <c r="H37" s="73">
        <v>2</v>
      </c>
      <c r="I37" s="25">
        <v>0.2</v>
      </c>
    </row>
    <row r="38" spans="1:10" ht="39.75" customHeight="1" x14ac:dyDescent="0.25">
      <c r="A38" s="73"/>
      <c r="B38" s="104"/>
      <c r="C38" s="73" t="s">
        <v>5</v>
      </c>
      <c r="D38" s="34" t="s">
        <v>57</v>
      </c>
      <c r="E38" s="83"/>
      <c r="F38" s="122" t="s">
        <v>349</v>
      </c>
      <c r="G38" s="20" t="s">
        <v>58</v>
      </c>
      <c r="H38" s="73">
        <v>2</v>
      </c>
      <c r="I38" s="23">
        <v>0.4</v>
      </c>
    </row>
    <row r="39" spans="1:10" x14ac:dyDescent="0.25">
      <c r="A39" s="73"/>
      <c r="B39" s="104"/>
      <c r="C39" s="73" t="s">
        <v>5</v>
      </c>
      <c r="D39" s="34" t="s">
        <v>59</v>
      </c>
      <c r="E39" s="83"/>
      <c r="F39" s="103" t="s">
        <v>324</v>
      </c>
      <c r="G39" s="20" t="s">
        <v>42</v>
      </c>
      <c r="H39" s="73">
        <v>2</v>
      </c>
      <c r="I39" s="23">
        <v>0.2</v>
      </c>
    </row>
    <row r="40" spans="1:10" x14ac:dyDescent="0.25">
      <c r="A40" s="73"/>
      <c r="B40" s="104"/>
      <c r="C40" s="73" t="s">
        <v>5</v>
      </c>
      <c r="D40" s="32" t="s">
        <v>60</v>
      </c>
      <c r="E40" s="73"/>
      <c r="F40" s="123" t="s">
        <v>324</v>
      </c>
      <c r="G40" s="16" t="s">
        <v>42</v>
      </c>
      <c r="H40" s="73">
        <v>2</v>
      </c>
      <c r="I40" s="25">
        <v>0.5</v>
      </c>
    </row>
    <row r="41" spans="1:10" x14ac:dyDescent="0.25">
      <c r="A41" s="73"/>
      <c r="B41" s="104"/>
      <c r="C41" s="73" t="s">
        <v>5</v>
      </c>
      <c r="D41" s="34" t="s">
        <v>177</v>
      </c>
      <c r="E41" s="73"/>
      <c r="F41" s="103" t="s">
        <v>324</v>
      </c>
      <c r="G41" s="16" t="s">
        <v>42</v>
      </c>
      <c r="H41" s="73">
        <v>2</v>
      </c>
      <c r="I41" s="25">
        <v>0.3</v>
      </c>
    </row>
    <row r="42" spans="1:10" x14ac:dyDescent="0.25">
      <c r="A42" s="73"/>
      <c r="B42" s="104"/>
      <c r="C42" s="73" t="s">
        <v>5</v>
      </c>
      <c r="D42" s="34" t="s">
        <v>178</v>
      </c>
      <c r="E42" s="73"/>
      <c r="F42" s="103" t="s">
        <v>324</v>
      </c>
      <c r="G42" s="16" t="s">
        <v>42</v>
      </c>
      <c r="H42" s="73">
        <v>2</v>
      </c>
      <c r="I42" s="25">
        <v>0.3</v>
      </c>
    </row>
    <row r="43" spans="1:10" x14ac:dyDescent="0.25">
      <c r="A43" s="73"/>
      <c r="B43" s="104"/>
      <c r="C43" s="73" t="s">
        <v>5</v>
      </c>
      <c r="D43" s="34" t="s">
        <v>179</v>
      </c>
      <c r="E43" s="73"/>
      <c r="F43" s="103" t="s">
        <v>324</v>
      </c>
      <c r="G43" s="16" t="s">
        <v>42</v>
      </c>
      <c r="H43" s="73">
        <v>2</v>
      </c>
      <c r="I43" s="25">
        <v>0.3</v>
      </c>
    </row>
    <row r="44" spans="1:10" x14ac:dyDescent="0.25">
      <c r="A44" s="73"/>
      <c r="B44" s="104"/>
      <c r="C44" s="73" t="s">
        <v>5</v>
      </c>
      <c r="D44" s="34" t="s">
        <v>180</v>
      </c>
      <c r="E44" s="73"/>
      <c r="F44" s="103" t="s">
        <v>324</v>
      </c>
      <c r="G44" s="16" t="s">
        <v>42</v>
      </c>
      <c r="H44" s="73">
        <v>2</v>
      </c>
      <c r="I44" s="25">
        <v>0.3</v>
      </c>
    </row>
    <row r="45" spans="1:10" x14ac:dyDescent="0.25">
      <c r="A45" s="73"/>
      <c r="B45" s="104"/>
      <c r="C45" s="73" t="s">
        <v>5</v>
      </c>
      <c r="D45" s="34" t="s">
        <v>181</v>
      </c>
      <c r="E45" s="73"/>
      <c r="F45" s="103" t="s">
        <v>324</v>
      </c>
      <c r="G45" s="16" t="s">
        <v>42</v>
      </c>
      <c r="H45" s="73">
        <v>2</v>
      </c>
      <c r="I45" s="25">
        <v>0.3</v>
      </c>
    </row>
    <row r="46" spans="1:10" x14ac:dyDescent="0.25">
      <c r="A46" s="73"/>
      <c r="B46" s="104"/>
      <c r="C46" s="73" t="s">
        <v>5</v>
      </c>
      <c r="D46" s="34" t="s">
        <v>182</v>
      </c>
      <c r="E46" s="73"/>
      <c r="F46" s="103" t="s">
        <v>324</v>
      </c>
      <c r="G46" s="16" t="s">
        <v>42</v>
      </c>
      <c r="H46" s="73">
        <v>2</v>
      </c>
      <c r="I46" s="25">
        <v>0.3</v>
      </c>
    </row>
    <row r="47" spans="1:10" x14ac:dyDescent="0.25">
      <c r="A47" s="73"/>
      <c r="B47" s="104"/>
      <c r="C47" s="73" t="s">
        <v>5</v>
      </c>
      <c r="D47" s="34" t="s">
        <v>183</v>
      </c>
      <c r="E47" s="73"/>
      <c r="F47" s="103" t="s">
        <v>324</v>
      </c>
      <c r="G47" s="16" t="s">
        <v>42</v>
      </c>
      <c r="H47" s="73">
        <v>2</v>
      </c>
      <c r="I47" s="25">
        <v>0.3</v>
      </c>
    </row>
    <row r="48" spans="1:10" x14ac:dyDescent="0.25">
      <c r="A48" s="73"/>
      <c r="B48" s="104"/>
      <c r="C48" s="73" t="s">
        <v>5</v>
      </c>
      <c r="D48" s="34" t="s">
        <v>184</v>
      </c>
      <c r="E48" s="73"/>
      <c r="F48" s="103" t="s">
        <v>324</v>
      </c>
      <c r="G48" s="16" t="s">
        <v>42</v>
      </c>
      <c r="H48" s="73">
        <v>2</v>
      </c>
      <c r="I48" s="25">
        <v>0.3</v>
      </c>
    </row>
    <row r="49" spans="1:10" x14ac:dyDescent="0.25">
      <c r="A49" s="73" t="s">
        <v>149</v>
      </c>
      <c r="B49" s="104" t="s">
        <v>22</v>
      </c>
      <c r="C49" s="73"/>
      <c r="D49" s="32"/>
      <c r="E49" s="73"/>
      <c r="F49" s="103"/>
      <c r="G49" s="16"/>
      <c r="H49" s="73"/>
      <c r="I49" s="27"/>
      <c r="J49" s="7">
        <f>SUM(I50:I65)</f>
        <v>9.0000000000000018</v>
      </c>
    </row>
    <row r="50" spans="1:10" ht="36.75" customHeight="1" x14ac:dyDescent="0.25">
      <c r="A50" s="73"/>
      <c r="B50" s="104"/>
      <c r="C50" s="73" t="s">
        <v>5</v>
      </c>
      <c r="D50" s="32" t="s">
        <v>61</v>
      </c>
      <c r="E50" s="73"/>
      <c r="F50" s="103" t="s">
        <v>324</v>
      </c>
      <c r="G50" s="16" t="s">
        <v>42</v>
      </c>
      <c r="H50" s="73">
        <v>3</v>
      </c>
      <c r="I50" s="25">
        <v>1</v>
      </c>
    </row>
    <row r="51" spans="1:10" ht="63" customHeight="1" x14ac:dyDescent="0.25">
      <c r="A51" s="73"/>
      <c r="B51" s="104"/>
      <c r="C51" s="73" t="s">
        <v>5</v>
      </c>
      <c r="D51" s="34" t="s">
        <v>62</v>
      </c>
      <c r="E51" s="73"/>
      <c r="F51" s="103" t="s">
        <v>186</v>
      </c>
      <c r="G51" s="16" t="s">
        <v>42</v>
      </c>
      <c r="H51" s="73">
        <v>3</v>
      </c>
      <c r="I51" s="25">
        <v>1.2</v>
      </c>
      <c r="J51" s="35"/>
    </row>
    <row r="52" spans="1:10" ht="33.75" customHeight="1" x14ac:dyDescent="0.25">
      <c r="A52" s="73"/>
      <c r="B52" s="104"/>
      <c r="C52" s="73" t="s">
        <v>5</v>
      </c>
      <c r="D52" s="34" t="s">
        <v>63</v>
      </c>
      <c r="E52" s="73"/>
      <c r="F52" s="103" t="s">
        <v>355</v>
      </c>
      <c r="G52" s="16" t="s">
        <v>42</v>
      </c>
      <c r="H52" s="73">
        <v>3</v>
      </c>
      <c r="I52" s="25">
        <v>0.8</v>
      </c>
      <c r="J52" s="35"/>
    </row>
    <row r="53" spans="1:10" ht="31.5" customHeight="1" x14ac:dyDescent="0.25">
      <c r="A53" s="73"/>
      <c r="B53" s="104"/>
      <c r="C53" s="73" t="s">
        <v>5</v>
      </c>
      <c r="D53" s="103" t="s">
        <v>64</v>
      </c>
      <c r="E53" s="12" t="s">
        <v>65</v>
      </c>
      <c r="F53" s="103" t="s">
        <v>324</v>
      </c>
      <c r="G53" s="16" t="s">
        <v>42</v>
      </c>
      <c r="H53" s="73">
        <v>3</v>
      </c>
      <c r="I53" s="25">
        <v>0.4</v>
      </c>
    </row>
    <row r="54" spans="1:10" x14ac:dyDescent="0.25">
      <c r="A54" s="73"/>
      <c r="B54" s="104"/>
      <c r="C54" s="73" t="s">
        <v>5</v>
      </c>
      <c r="D54" s="32" t="s">
        <v>66</v>
      </c>
      <c r="E54" s="12"/>
      <c r="F54" s="103" t="s">
        <v>324</v>
      </c>
      <c r="G54" s="16" t="s">
        <v>42</v>
      </c>
      <c r="H54" s="73">
        <v>3</v>
      </c>
      <c r="I54" s="25">
        <v>0.5</v>
      </c>
    </row>
    <row r="55" spans="1:10" ht="41.25" customHeight="1" x14ac:dyDescent="0.25">
      <c r="A55" s="73"/>
      <c r="B55" s="104"/>
      <c r="C55" s="73" t="s">
        <v>5</v>
      </c>
      <c r="D55" s="32" t="s">
        <v>67</v>
      </c>
      <c r="E55" s="73"/>
      <c r="F55" s="123" t="s">
        <v>358</v>
      </c>
      <c r="G55" s="16" t="s">
        <v>68</v>
      </c>
      <c r="H55" s="73">
        <v>3</v>
      </c>
      <c r="I55" s="25">
        <v>0.4</v>
      </c>
    </row>
    <row r="56" spans="1:10" x14ac:dyDescent="0.25">
      <c r="A56" s="73"/>
      <c r="B56" s="104"/>
      <c r="C56" s="73" t="s">
        <v>5</v>
      </c>
      <c r="D56" s="32" t="s">
        <v>69</v>
      </c>
      <c r="E56" s="73"/>
      <c r="F56" s="103" t="s">
        <v>324</v>
      </c>
      <c r="G56" s="16" t="s">
        <v>42</v>
      </c>
      <c r="H56" s="73">
        <v>3</v>
      </c>
      <c r="I56" s="25">
        <v>0.2</v>
      </c>
    </row>
    <row r="57" spans="1:10" x14ac:dyDescent="0.25">
      <c r="A57" s="73"/>
      <c r="B57" s="104"/>
      <c r="C57" s="73" t="s">
        <v>5</v>
      </c>
      <c r="D57" s="32" t="s">
        <v>70</v>
      </c>
      <c r="E57" s="73"/>
      <c r="F57" s="103" t="s">
        <v>324</v>
      </c>
      <c r="G57" s="16" t="s">
        <v>42</v>
      </c>
      <c r="H57" s="73">
        <v>3</v>
      </c>
      <c r="I57" s="25">
        <v>0.4</v>
      </c>
    </row>
    <row r="58" spans="1:10" x14ac:dyDescent="0.25">
      <c r="A58" s="73"/>
      <c r="B58" s="104"/>
      <c r="C58" s="73" t="s">
        <v>5</v>
      </c>
      <c r="D58" s="32" t="s">
        <v>361</v>
      </c>
      <c r="E58" s="73"/>
      <c r="F58" s="103" t="s">
        <v>324</v>
      </c>
      <c r="G58" s="16" t="s">
        <v>42</v>
      </c>
      <c r="H58" s="73">
        <v>3</v>
      </c>
      <c r="I58" s="25">
        <v>0.4</v>
      </c>
    </row>
    <row r="59" spans="1:10" ht="68.25" customHeight="1" x14ac:dyDescent="0.25">
      <c r="A59" s="73"/>
      <c r="B59" s="104"/>
      <c r="C59" s="73" t="s">
        <v>5</v>
      </c>
      <c r="D59" s="32" t="s">
        <v>359</v>
      </c>
      <c r="E59" s="73"/>
      <c r="F59" s="103" t="s">
        <v>324</v>
      </c>
      <c r="G59" s="16" t="s">
        <v>42</v>
      </c>
      <c r="H59" s="73">
        <v>3</v>
      </c>
      <c r="I59" s="25">
        <v>0.5</v>
      </c>
    </row>
    <row r="60" spans="1:10" ht="61.5" customHeight="1" x14ac:dyDescent="0.25">
      <c r="A60" s="73"/>
      <c r="B60" s="104"/>
      <c r="C60" s="73" t="s">
        <v>5</v>
      </c>
      <c r="D60" s="32" t="s">
        <v>360</v>
      </c>
      <c r="E60" s="73"/>
      <c r="F60" s="103" t="s">
        <v>324</v>
      </c>
      <c r="G60" s="16" t="s">
        <v>42</v>
      </c>
      <c r="H60" s="73">
        <v>3</v>
      </c>
      <c r="I60" s="25">
        <v>1</v>
      </c>
    </row>
    <row r="61" spans="1:10" ht="42.75" customHeight="1" x14ac:dyDescent="0.25">
      <c r="A61" s="73"/>
      <c r="B61" s="104"/>
      <c r="C61" s="73" t="s">
        <v>5</v>
      </c>
      <c r="D61" s="34" t="s">
        <v>71</v>
      </c>
      <c r="E61" s="83"/>
      <c r="F61" s="108" t="s">
        <v>356</v>
      </c>
      <c r="G61" s="17" t="s">
        <v>72</v>
      </c>
      <c r="H61" s="73">
        <v>3</v>
      </c>
      <c r="I61" s="23">
        <v>0.3</v>
      </c>
    </row>
    <row r="62" spans="1:10" ht="42" customHeight="1" x14ac:dyDescent="0.25">
      <c r="A62" s="73"/>
      <c r="B62" s="104"/>
      <c r="C62" s="73" t="s">
        <v>5</v>
      </c>
      <c r="D62" s="34" t="s">
        <v>73</v>
      </c>
      <c r="E62" s="83"/>
      <c r="F62" s="108" t="s">
        <v>357</v>
      </c>
      <c r="G62" s="17" t="s">
        <v>72</v>
      </c>
      <c r="H62" s="73">
        <v>3</v>
      </c>
      <c r="I62" s="23">
        <v>0.5</v>
      </c>
    </row>
    <row r="63" spans="1:10" ht="31.5" customHeight="1" x14ac:dyDescent="0.25">
      <c r="A63" s="73"/>
      <c r="B63" s="104"/>
      <c r="C63" s="73" t="s">
        <v>5</v>
      </c>
      <c r="D63" s="32" t="s">
        <v>74</v>
      </c>
      <c r="E63" s="77"/>
      <c r="F63" s="103" t="s">
        <v>324</v>
      </c>
      <c r="G63" s="16" t="s">
        <v>42</v>
      </c>
      <c r="H63" s="73">
        <v>3</v>
      </c>
      <c r="I63" s="25">
        <v>0.5</v>
      </c>
    </row>
    <row r="64" spans="1:10" ht="37.5" customHeight="1" x14ac:dyDescent="0.25">
      <c r="A64" s="73"/>
      <c r="B64" s="104"/>
      <c r="C64" s="73" t="s">
        <v>5</v>
      </c>
      <c r="D64" s="34" t="s">
        <v>233</v>
      </c>
      <c r="E64" s="77"/>
      <c r="F64" s="103" t="s">
        <v>324</v>
      </c>
      <c r="G64" s="16" t="s">
        <v>42</v>
      </c>
      <c r="H64" s="73">
        <v>3</v>
      </c>
      <c r="I64" s="25">
        <v>0.5</v>
      </c>
      <c r="J64" s="35"/>
    </row>
    <row r="65" spans="1:10" ht="50.25" customHeight="1" x14ac:dyDescent="0.25">
      <c r="A65" s="73"/>
      <c r="B65" s="104"/>
      <c r="C65" s="73" t="s">
        <v>5</v>
      </c>
      <c r="D65" s="32" t="s">
        <v>234</v>
      </c>
      <c r="E65" s="77"/>
      <c r="F65" s="103" t="s">
        <v>324</v>
      </c>
      <c r="G65" s="16" t="s">
        <v>42</v>
      </c>
      <c r="H65" s="73">
        <v>3</v>
      </c>
      <c r="I65" s="25">
        <v>0.4</v>
      </c>
    </row>
    <row r="66" spans="1:10" ht="25.5" customHeight="1" x14ac:dyDescent="0.25">
      <c r="A66" s="73" t="s">
        <v>150</v>
      </c>
      <c r="B66" s="103" t="s">
        <v>23</v>
      </c>
      <c r="C66" s="73"/>
      <c r="D66" s="32"/>
      <c r="E66" s="77"/>
      <c r="F66" s="103"/>
      <c r="G66" s="16"/>
      <c r="H66" s="77"/>
      <c r="I66" s="27"/>
      <c r="J66" s="7">
        <f>SUM(I67:I75)</f>
        <v>7</v>
      </c>
    </row>
    <row r="67" spans="1:10" ht="33" customHeight="1" x14ac:dyDescent="0.25">
      <c r="A67" s="73"/>
      <c r="B67" s="104"/>
      <c r="C67" s="73" t="s">
        <v>5</v>
      </c>
      <c r="D67" s="34" t="s">
        <v>75</v>
      </c>
      <c r="E67" s="73"/>
      <c r="F67" s="103" t="s">
        <v>324</v>
      </c>
      <c r="G67" s="16" t="s">
        <v>42</v>
      </c>
      <c r="H67" s="73">
        <v>4</v>
      </c>
      <c r="I67" s="25">
        <v>1.1000000000000001</v>
      </c>
    </row>
    <row r="68" spans="1:10" ht="33.75" customHeight="1" x14ac:dyDescent="0.25">
      <c r="A68" s="73"/>
      <c r="B68" s="104"/>
      <c r="C68" s="73" t="s">
        <v>5</v>
      </c>
      <c r="D68" s="34" t="s">
        <v>76</v>
      </c>
      <c r="E68" s="73"/>
      <c r="F68" s="103" t="s">
        <v>324</v>
      </c>
      <c r="G68" s="16" t="s">
        <v>42</v>
      </c>
      <c r="H68" s="73">
        <v>4</v>
      </c>
      <c r="I68" s="25">
        <v>1.1000000000000001</v>
      </c>
    </row>
    <row r="69" spans="1:10" ht="42.75" customHeight="1" x14ac:dyDescent="0.25">
      <c r="A69" s="73"/>
      <c r="B69" s="104"/>
      <c r="C69" s="73" t="s">
        <v>5</v>
      </c>
      <c r="D69" s="34" t="s">
        <v>187</v>
      </c>
      <c r="E69" s="73"/>
      <c r="F69" s="103" t="s">
        <v>324</v>
      </c>
      <c r="G69" s="16" t="s">
        <v>42</v>
      </c>
      <c r="H69" s="73">
        <v>4</v>
      </c>
      <c r="I69" s="25">
        <v>0.6</v>
      </c>
    </row>
    <row r="70" spans="1:10" ht="45" x14ac:dyDescent="0.25">
      <c r="A70" s="73"/>
      <c r="B70" s="104"/>
      <c r="C70" s="73" t="s">
        <v>5</v>
      </c>
      <c r="D70" s="32" t="s">
        <v>188</v>
      </c>
      <c r="E70" s="73"/>
      <c r="F70" s="103" t="s">
        <v>324</v>
      </c>
      <c r="G70" s="16" t="s">
        <v>42</v>
      </c>
      <c r="H70" s="73">
        <v>4</v>
      </c>
      <c r="I70" s="25">
        <v>0.6</v>
      </c>
    </row>
    <row r="71" spans="1:10" ht="42" customHeight="1" x14ac:dyDescent="0.25">
      <c r="A71" s="73"/>
      <c r="B71" s="104"/>
      <c r="C71" s="73" t="s">
        <v>5</v>
      </c>
      <c r="D71" s="34" t="s">
        <v>77</v>
      </c>
      <c r="E71" s="83"/>
      <c r="F71" s="108" t="s">
        <v>324</v>
      </c>
      <c r="G71" s="17" t="s">
        <v>42</v>
      </c>
      <c r="H71" s="73">
        <v>4</v>
      </c>
      <c r="I71" s="23">
        <v>0.9</v>
      </c>
    </row>
    <row r="72" spans="1:10" x14ac:dyDescent="0.25">
      <c r="A72" s="73"/>
      <c r="B72" s="104"/>
      <c r="C72" s="73" t="s">
        <v>5</v>
      </c>
      <c r="D72" s="34" t="s">
        <v>235</v>
      </c>
      <c r="E72" s="83"/>
      <c r="F72" s="108" t="s">
        <v>324</v>
      </c>
      <c r="G72" s="17" t="s">
        <v>42</v>
      </c>
      <c r="H72" s="73">
        <v>4</v>
      </c>
      <c r="I72" s="23">
        <v>0.6</v>
      </c>
    </row>
    <row r="73" spans="1:10" ht="35.25" customHeight="1" x14ac:dyDescent="0.25">
      <c r="A73" s="73"/>
      <c r="B73" s="104"/>
      <c r="C73" s="73" t="s">
        <v>5</v>
      </c>
      <c r="D73" s="108" t="s">
        <v>78</v>
      </c>
      <c r="E73" s="83"/>
      <c r="F73" s="108" t="s">
        <v>324</v>
      </c>
      <c r="G73" s="17" t="s">
        <v>42</v>
      </c>
      <c r="H73" s="73">
        <v>4</v>
      </c>
      <c r="I73" s="36">
        <v>1</v>
      </c>
    </row>
    <row r="74" spans="1:10" ht="45" customHeight="1" x14ac:dyDescent="0.25">
      <c r="A74" s="73"/>
      <c r="B74" s="104"/>
      <c r="C74" s="73" t="s">
        <v>5</v>
      </c>
      <c r="D74" s="32" t="s">
        <v>189</v>
      </c>
      <c r="E74" s="73"/>
      <c r="F74" s="103" t="s">
        <v>324</v>
      </c>
      <c r="G74" s="16" t="s">
        <v>42</v>
      </c>
      <c r="H74" s="73">
        <v>4</v>
      </c>
      <c r="I74" s="25">
        <v>0.8</v>
      </c>
    </row>
    <row r="75" spans="1:10" ht="33" customHeight="1" x14ac:dyDescent="0.25">
      <c r="A75" s="73"/>
      <c r="B75" s="104"/>
      <c r="C75" s="73" t="s">
        <v>5</v>
      </c>
      <c r="D75" s="34" t="s">
        <v>86</v>
      </c>
      <c r="E75" s="83"/>
      <c r="F75" s="108" t="s">
        <v>324</v>
      </c>
      <c r="G75" s="17" t="s">
        <v>42</v>
      </c>
      <c r="H75" s="73">
        <v>4</v>
      </c>
      <c r="I75" s="25">
        <v>0.3</v>
      </c>
    </row>
    <row r="76" spans="1:10" ht="25.5" customHeight="1" x14ac:dyDescent="0.25">
      <c r="A76" s="73" t="s">
        <v>151</v>
      </c>
      <c r="B76" s="103" t="s">
        <v>85</v>
      </c>
      <c r="C76" s="73"/>
      <c r="D76" s="32"/>
      <c r="E76" s="77"/>
      <c r="F76" s="103"/>
      <c r="G76" s="16"/>
      <c r="H76" s="77"/>
      <c r="I76" s="25"/>
      <c r="J76" s="14">
        <f>SUM(I77:I82)</f>
        <v>5</v>
      </c>
    </row>
    <row r="77" spans="1:10" ht="56.25" customHeight="1" x14ac:dyDescent="0.25">
      <c r="A77" s="73"/>
      <c r="B77" s="104"/>
      <c r="C77" s="73" t="s">
        <v>5</v>
      </c>
      <c r="D77" s="109" t="s">
        <v>79</v>
      </c>
      <c r="E77" s="77"/>
      <c r="F77" s="103" t="s">
        <v>324</v>
      </c>
      <c r="G77" s="16" t="s">
        <v>42</v>
      </c>
      <c r="H77" s="77">
        <v>5</v>
      </c>
      <c r="I77" s="24">
        <v>1</v>
      </c>
    </row>
    <row r="78" spans="1:10" ht="45" customHeight="1" x14ac:dyDescent="0.25">
      <c r="A78" s="73"/>
      <c r="B78" s="104"/>
      <c r="C78" s="73" t="s">
        <v>5</v>
      </c>
      <c r="D78" s="109" t="s">
        <v>80</v>
      </c>
      <c r="E78" s="77"/>
      <c r="F78" s="103" t="s">
        <v>324</v>
      </c>
      <c r="G78" s="16" t="s">
        <v>42</v>
      </c>
      <c r="H78" s="77">
        <v>5</v>
      </c>
      <c r="I78" s="24">
        <v>1</v>
      </c>
    </row>
    <row r="79" spans="1:10" ht="33.75" customHeight="1" x14ac:dyDescent="0.25">
      <c r="A79" s="73"/>
      <c r="B79" s="104"/>
      <c r="C79" s="73" t="s">
        <v>5</v>
      </c>
      <c r="D79" s="109" t="s">
        <v>81</v>
      </c>
      <c r="E79" s="77"/>
      <c r="F79" s="103" t="s">
        <v>324</v>
      </c>
      <c r="G79" s="16" t="s">
        <v>42</v>
      </c>
      <c r="H79" s="77">
        <v>5</v>
      </c>
      <c r="I79" s="24">
        <v>1</v>
      </c>
    </row>
    <row r="80" spans="1:10" ht="33.75" customHeight="1" x14ac:dyDescent="0.25">
      <c r="A80" s="73"/>
      <c r="B80" s="104"/>
      <c r="C80" s="73" t="s">
        <v>5</v>
      </c>
      <c r="D80" s="109" t="s">
        <v>82</v>
      </c>
      <c r="E80" s="77"/>
      <c r="F80" s="103" t="s">
        <v>324</v>
      </c>
      <c r="G80" s="16" t="s">
        <v>42</v>
      </c>
      <c r="H80" s="77">
        <v>5</v>
      </c>
      <c r="I80" s="24">
        <v>1</v>
      </c>
    </row>
    <row r="81" spans="1:10" ht="49.5" customHeight="1" x14ac:dyDescent="0.25">
      <c r="A81" s="73"/>
      <c r="B81" s="104"/>
      <c r="C81" s="73" t="s">
        <v>5</v>
      </c>
      <c r="D81" s="34" t="s">
        <v>83</v>
      </c>
      <c r="E81" s="73"/>
      <c r="F81" s="103" t="s">
        <v>324</v>
      </c>
      <c r="G81" s="16" t="s">
        <v>42</v>
      </c>
      <c r="H81" s="77">
        <v>5</v>
      </c>
      <c r="I81" s="24">
        <v>0.5</v>
      </c>
    </row>
    <row r="82" spans="1:10" ht="54.75" customHeight="1" x14ac:dyDescent="0.25">
      <c r="A82" s="73"/>
      <c r="B82" s="104"/>
      <c r="C82" s="73" t="s">
        <v>5</v>
      </c>
      <c r="D82" s="32" t="s">
        <v>84</v>
      </c>
      <c r="E82" s="73"/>
      <c r="F82" s="103" t="s">
        <v>324</v>
      </c>
      <c r="G82" s="16" t="s">
        <v>42</v>
      </c>
      <c r="H82" s="77">
        <v>5</v>
      </c>
      <c r="I82" s="24">
        <v>0.5</v>
      </c>
    </row>
    <row r="83" spans="1:10" x14ac:dyDescent="0.25">
      <c r="I83" s="79"/>
    </row>
    <row r="84" spans="1:10" s="2" customFormat="1" ht="43.5" customHeight="1" x14ac:dyDescent="0.3">
      <c r="A84" s="69" t="s">
        <v>9</v>
      </c>
      <c r="B84" s="132" t="s">
        <v>401</v>
      </c>
      <c r="C84" s="132"/>
      <c r="D84" s="132"/>
      <c r="E84" s="132"/>
      <c r="F84" s="132"/>
      <c r="G84" s="132"/>
      <c r="H84" s="69"/>
      <c r="I84" s="70">
        <f>SUM(I85:I154)</f>
        <v>21.999999999999996</v>
      </c>
      <c r="J84" s="11"/>
    </row>
    <row r="85" spans="1:10" ht="33.75" customHeight="1" x14ac:dyDescent="0.25">
      <c r="A85" s="73" t="s">
        <v>152</v>
      </c>
      <c r="B85" s="28" t="s">
        <v>366</v>
      </c>
      <c r="C85" s="71"/>
      <c r="D85" s="113"/>
      <c r="E85" s="71"/>
      <c r="F85" s="113"/>
      <c r="G85" s="13"/>
      <c r="H85" s="71"/>
      <c r="I85" s="80"/>
      <c r="J85" s="14">
        <f>SUM(I86:I100)</f>
        <v>2</v>
      </c>
    </row>
    <row r="86" spans="1:10" ht="33.75" customHeight="1" x14ac:dyDescent="0.25">
      <c r="A86" s="73"/>
      <c r="B86" s="104"/>
      <c r="C86" s="73" t="s">
        <v>5</v>
      </c>
      <c r="D86" s="114" t="s">
        <v>367</v>
      </c>
      <c r="E86" s="53"/>
      <c r="F86" s="114" t="s">
        <v>324</v>
      </c>
      <c r="G86" s="37" t="s">
        <v>42</v>
      </c>
      <c r="H86" s="53">
        <v>1</v>
      </c>
      <c r="I86" s="81">
        <v>0.1</v>
      </c>
    </row>
    <row r="87" spans="1:10" ht="30" customHeight="1" x14ac:dyDescent="0.25">
      <c r="A87" s="73"/>
      <c r="B87" s="104"/>
      <c r="C87" s="73" t="s">
        <v>5</v>
      </c>
      <c r="D87" s="47" t="s">
        <v>362</v>
      </c>
      <c r="E87" s="39"/>
      <c r="F87" s="114" t="s">
        <v>324</v>
      </c>
      <c r="G87" s="37" t="s">
        <v>42</v>
      </c>
      <c r="H87" s="39">
        <v>1</v>
      </c>
      <c r="I87" s="81">
        <v>0.1</v>
      </c>
    </row>
    <row r="88" spans="1:10" ht="29.25" customHeight="1" x14ac:dyDescent="0.25">
      <c r="A88" s="73"/>
      <c r="B88" s="104"/>
      <c r="C88" s="73" t="s">
        <v>5</v>
      </c>
      <c r="D88" s="47" t="s">
        <v>363</v>
      </c>
      <c r="E88" s="39"/>
      <c r="F88" s="114" t="s">
        <v>324</v>
      </c>
      <c r="G88" s="37" t="s">
        <v>42</v>
      </c>
      <c r="H88" s="39">
        <v>1</v>
      </c>
      <c r="I88" s="81">
        <v>0.1</v>
      </c>
    </row>
    <row r="89" spans="1:10" ht="59.25" customHeight="1" x14ac:dyDescent="0.25">
      <c r="A89" s="73"/>
      <c r="B89" s="104"/>
      <c r="C89" s="73" t="s">
        <v>5</v>
      </c>
      <c r="D89" s="47" t="s">
        <v>364</v>
      </c>
      <c r="E89" s="39"/>
      <c r="F89" s="47" t="s">
        <v>368</v>
      </c>
      <c r="G89" s="38" t="s">
        <v>42</v>
      </c>
      <c r="H89" s="39">
        <v>1</v>
      </c>
      <c r="I89" s="81">
        <v>0.2</v>
      </c>
    </row>
    <row r="90" spans="1:10" ht="33.75" customHeight="1" x14ac:dyDescent="0.25">
      <c r="A90" s="73"/>
      <c r="B90" s="104"/>
      <c r="C90" s="73" t="s">
        <v>5</v>
      </c>
      <c r="D90" s="47" t="s">
        <v>365</v>
      </c>
      <c r="E90" s="39"/>
      <c r="F90" s="47" t="s">
        <v>219</v>
      </c>
      <c r="G90" s="38" t="s">
        <v>42</v>
      </c>
      <c r="H90" s="39">
        <v>1</v>
      </c>
      <c r="I90" s="82">
        <v>0.9</v>
      </c>
    </row>
    <row r="91" spans="1:10" ht="33" customHeight="1" x14ac:dyDescent="0.25">
      <c r="A91" s="73"/>
      <c r="B91" s="104"/>
      <c r="C91" s="73" t="s">
        <v>6</v>
      </c>
      <c r="D91" s="47" t="s">
        <v>87</v>
      </c>
      <c r="E91" s="39"/>
      <c r="F91" s="47"/>
      <c r="G91" s="38"/>
      <c r="H91" s="39">
        <v>1</v>
      </c>
      <c r="I91" s="82">
        <v>0.3</v>
      </c>
    </row>
    <row r="92" spans="1:10" ht="48" customHeight="1" x14ac:dyDescent="0.25">
      <c r="A92" s="73"/>
      <c r="B92" s="104"/>
      <c r="C92" s="73"/>
      <c r="D92" s="47"/>
      <c r="E92" s="22">
        <v>0</v>
      </c>
      <c r="F92" s="48" t="s">
        <v>369</v>
      </c>
      <c r="G92" s="38"/>
      <c r="H92" s="39"/>
      <c r="I92" s="82"/>
    </row>
    <row r="93" spans="1:10" ht="52.5" customHeight="1" x14ac:dyDescent="0.25">
      <c r="A93" s="73"/>
      <c r="B93" s="104"/>
      <c r="C93" s="73"/>
      <c r="D93" s="47"/>
      <c r="E93" s="39">
        <v>1</v>
      </c>
      <c r="F93" s="49" t="s">
        <v>88</v>
      </c>
      <c r="G93" s="38"/>
      <c r="H93" s="39"/>
      <c r="I93" s="82"/>
    </row>
    <row r="94" spans="1:10" ht="61.5" customHeight="1" x14ac:dyDescent="0.25">
      <c r="A94" s="73"/>
      <c r="B94" s="104"/>
      <c r="C94" s="73"/>
      <c r="D94" s="47"/>
      <c r="E94" s="39">
        <v>2</v>
      </c>
      <c r="F94" s="49" t="s">
        <v>370</v>
      </c>
      <c r="G94" s="38"/>
      <c r="H94" s="39"/>
      <c r="I94" s="82"/>
    </row>
    <row r="95" spans="1:10" ht="71.25" customHeight="1" x14ac:dyDescent="0.25">
      <c r="A95" s="73"/>
      <c r="B95" s="104"/>
      <c r="C95" s="73"/>
      <c r="D95" s="47"/>
      <c r="E95" s="98">
        <v>3</v>
      </c>
      <c r="F95" s="49" t="s">
        <v>371</v>
      </c>
      <c r="G95" s="38"/>
      <c r="H95" s="39"/>
      <c r="I95" s="82"/>
    </row>
    <row r="96" spans="1:10" ht="33.75" customHeight="1" x14ac:dyDescent="0.25">
      <c r="A96" s="73"/>
      <c r="B96" s="104"/>
      <c r="C96" s="73" t="s">
        <v>6</v>
      </c>
      <c r="D96" s="47" t="s">
        <v>89</v>
      </c>
      <c r="E96" s="39"/>
      <c r="F96" s="47"/>
      <c r="G96" s="38"/>
      <c r="H96" s="39">
        <v>1</v>
      </c>
      <c r="I96" s="82">
        <v>0.3</v>
      </c>
    </row>
    <row r="97" spans="1:10" ht="39" customHeight="1" x14ac:dyDescent="0.25">
      <c r="A97" s="73"/>
      <c r="B97" s="104"/>
      <c r="C97" s="73"/>
      <c r="D97" s="47"/>
      <c r="E97" s="22">
        <v>0</v>
      </c>
      <c r="F97" s="48" t="s">
        <v>90</v>
      </c>
      <c r="G97" s="38"/>
      <c r="H97" s="39"/>
      <c r="I97" s="82"/>
    </row>
    <row r="98" spans="1:10" ht="45.75" customHeight="1" x14ac:dyDescent="0.25">
      <c r="A98" s="73"/>
      <c r="B98" s="104"/>
      <c r="C98" s="73"/>
      <c r="D98" s="47"/>
      <c r="E98" s="39">
        <v>1</v>
      </c>
      <c r="F98" s="48" t="s">
        <v>91</v>
      </c>
      <c r="G98" s="38"/>
      <c r="H98" s="39"/>
      <c r="I98" s="82"/>
    </row>
    <row r="99" spans="1:10" ht="30" customHeight="1" x14ac:dyDescent="0.25">
      <c r="A99" s="73"/>
      <c r="B99" s="104"/>
      <c r="C99" s="73"/>
      <c r="D99" s="47"/>
      <c r="E99" s="39">
        <v>2</v>
      </c>
      <c r="F99" s="49" t="s">
        <v>92</v>
      </c>
      <c r="G99" s="38"/>
      <c r="H99" s="39"/>
      <c r="I99" s="82"/>
    </row>
    <row r="100" spans="1:10" ht="33" customHeight="1" x14ac:dyDescent="0.25">
      <c r="A100" s="73"/>
      <c r="B100" s="104"/>
      <c r="C100" s="73"/>
      <c r="D100" s="47"/>
      <c r="E100" s="98">
        <v>3</v>
      </c>
      <c r="F100" s="49" t="s">
        <v>93</v>
      </c>
      <c r="G100" s="38"/>
      <c r="H100" s="39"/>
      <c r="I100" s="82"/>
    </row>
    <row r="101" spans="1:10" ht="40.5" customHeight="1" x14ac:dyDescent="0.25">
      <c r="A101" s="73" t="s">
        <v>153</v>
      </c>
      <c r="B101" s="103" t="s">
        <v>25</v>
      </c>
      <c r="C101" s="73"/>
      <c r="D101" s="104"/>
      <c r="E101" s="73"/>
      <c r="F101" s="104"/>
      <c r="G101" s="15"/>
      <c r="H101" s="73"/>
      <c r="I101" s="74"/>
      <c r="J101" s="7">
        <f>SUM(I102:I124)</f>
        <v>8</v>
      </c>
    </row>
    <row r="102" spans="1:10" s="4" customFormat="1" ht="41.25" customHeight="1" x14ac:dyDescent="0.25">
      <c r="A102" s="83"/>
      <c r="B102" s="107"/>
      <c r="C102" s="83" t="s">
        <v>5</v>
      </c>
      <c r="D102" s="34" t="s">
        <v>95</v>
      </c>
      <c r="E102" s="83"/>
      <c r="F102" s="124" t="s">
        <v>212</v>
      </c>
      <c r="G102" s="40" t="s">
        <v>192</v>
      </c>
      <c r="H102" s="83">
        <v>2</v>
      </c>
      <c r="I102" s="23">
        <v>0.8</v>
      </c>
      <c r="J102" s="35"/>
    </row>
    <row r="103" spans="1:10" ht="36.75" customHeight="1" x14ac:dyDescent="0.25">
      <c r="A103" s="73"/>
      <c r="B103" s="104"/>
      <c r="C103" s="73" t="s">
        <v>5</v>
      </c>
      <c r="D103" s="34" t="s">
        <v>191</v>
      </c>
      <c r="E103" s="73"/>
      <c r="F103" s="124" t="s">
        <v>212</v>
      </c>
      <c r="G103" s="40" t="s">
        <v>193</v>
      </c>
      <c r="H103" s="73">
        <v>2</v>
      </c>
      <c r="I103" s="23">
        <v>0.8</v>
      </c>
    </row>
    <row r="104" spans="1:10" ht="33" customHeight="1" x14ac:dyDescent="0.25">
      <c r="A104" s="73"/>
      <c r="B104" s="104"/>
      <c r="C104" s="73" t="s">
        <v>5</v>
      </c>
      <c r="D104" s="34" t="s">
        <v>94</v>
      </c>
      <c r="E104" s="73"/>
      <c r="F104" s="124" t="s">
        <v>212</v>
      </c>
      <c r="G104" s="40" t="s">
        <v>194</v>
      </c>
      <c r="H104" s="73">
        <v>2</v>
      </c>
      <c r="I104" s="25">
        <v>0.2</v>
      </c>
    </row>
    <row r="105" spans="1:10" ht="30" customHeight="1" x14ac:dyDescent="0.25">
      <c r="A105" s="73"/>
      <c r="B105" s="104"/>
      <c r="C105" s="73" t="s">
        <v>5</v>
      </c>
      <c r="D105" s="34" t="s">
        <v>195</v>
      </c>
      <c r="E105" s="73"/>
      <c r="F105" s="124" t="s">
        <v>212</v>
      </c>
      <c r="G105" s="40" t="s">
        <v>209</v>
      </c>
      <c r="H105" s="73">
        <v>2</v>
      </c>
      <c r="I105" s="25">
        <v>0.4</v>
      </c>
    </row>
    <row r="106" spans="1:10" x14ac:dyDescent="0.25">
      <c r="A106" s="73"/>
      <c r="B106" s="104"/>
      <c r="C106" s="73" t="s">
        <v>5</v>
      </c>
      <c r="D106" s="34" t="s">
        <v>196</v>
      </c>
      <c r="E106" s="73"/>
      <c r="F106" s="124" t="s">
        <v>324</v>
      </c>
      <c r="G106" s="41" t="s">
        <v>42</v>
      </c>
      <c r="H106" s="73">
        <v>2</v>
      </c>
      <c r="I106" s="25">
        <v>0.05</v>
      </c>
    </row>
    <row r="107" spans="1:10" ht="35.25" customHeight="1" x14ac:dyDescent="0.25">
      <c r="A107" s="73"/>
      <c r="B107" s="104"/>
      <c r="C107" s="73" t="s">
        <v>5</v>
      </c>
      <c r="D107" s="34" t="s">
        <v>213</v>
      </c>
      <c r="E107" s="73"/>
      <c r="F107" s="124" t="s">
        <v>212</v>
      </c>
      <c r="G107" s="42" t="s">
        <v>214</v>
      </c>
      <c r="H107" s="73">
        <v>2</v>
      </c>
      <c r="I107" s="25">
        <v>0.2</v>
      </c>
    </row>
    <row r="108" spans="1:10" ht="45" x14ac:dyDescent="0.25">
      <c r="A108" s="73"/>
      <c r="B108" s="104"/>
      <c r="C108" s="73" t="s">
        <v>5</v>
      </c>
      <c r="D108" s="34" t="s">
        <v>197</v>
      </c>
      <c r="E108" s="73"/>
      <c r="F108" s="124" t="s">
        <v>190</v>
      </c>
      <c r="G108" s="42" t="s">
        <v>198</v>
      </c>
      <c r="H108" s="73">
        <v>2</v>
      </c>
      <c r="I108" s="25">
        <v>0.1</v>
      </c>
    </row>
    <row r="109" spans="1:10" ht="32.25" customHeight="1" x14ac:dyDescent="0.25">
      <c r="A109" s="73"/>
      <c r="B109" s="104"/>
      <c r="C109" s="73" t="s">
        <v>5</v>
      </c>
      <c r="D109" s="34" t="s">
        <v>236</v>
      </c>
      <c r="E109" s="73"/>
      <c r="F109" s="124" t="s">
        <v>212</v>
      </c>
      <c r="G109" s="42" t="s">
        <v>200</v>
      </c>
      <c r="H109" s="73">
        <v>2</v>
      </c>
      <c r="I109" s="25">
        <v>0.2</v>
      </c>
    </row>
    <row r="110" spans="1:10" ht="30.75" customHeight="1" x14ac:dyDescent="0.25">
      <c r="A110" s="73"/>
      <c r="B110" s="104"/>
      <c r="C110" s="73" t="s">
        <v>5</v>
      </c>
      <c r="D110" s="34" t="s">
        <v>97</v>
      </c>
      <c r="E110" s="73"/>
      <c r="F110" s="124" t="s">
        <v>212</v>
      </c>
      <c r="G110" s="42" t="s">
        <v>199</v>
      </c>
      <c r="H110" s="73">
        <v>2</v>
      </c>
      <c r="I110" s="25">
        <v>0.2</v>
      </c>
    </row>
    <row r="111" spans="1:10" x14ac:dyDescent="0.25">
      <c r="A111" s="73"/>
      <c r="B111" s="104"/>
      <c r="C111" s="73" t="s">
        <v>5</v>
      </c>
      <c r="D111" s="34" t="s">
        <v>98</v>
      </c>
      <c r="E111" s="73"/>
      <c r="F111" s="124" t="s">
        <v>324</v>
      </c>
      <c r="G111" s="41" t="s">
        <v>42</v>
      </c>
      <c r="H111" s="73">
        <v>2</v>
      </c>
      <c r="I111" s="25">
        <v>0.05</v>
      </c>
    </row>
    <row r="112" spans="1:10" ht="35.25" customHeight="1" x14ac:dyDescent="0.25">
      <c r="A112" s="73"/>
      <c r="B112" s="104"/>
      <c r="C112" s="73" t="s">
        <v>5</v>
      </c>
      <c r="D112" s="34" t="s">
        <v>99</v>
      </c>
      <c r="E112" s="73"/>
      <c r="F112" s="124" t="s">
        <v>212</v>
      </c>
      <c r="G112" s="42" t="s">
        <v>203</v>
      </c>
      <c r="H112" s="73">
        <v>2</v>
      </c>
      <c r="I112" s="25">
        <v>0.2</v>
      </c>
    </row>
    <row r="113" spans="1:10" ht="29.25" customHeight="1" x14ac:dyDescent="0.25">
      <c r="A113" s="73"/>
      <c r="B113" s="104"/>
      <c r="C113" s="73" t="s">
        <v>5</v>
      </c>
      <c r="D113" s="34" t="s">
        <v>201</v>
      </c>
      <c r="E113" s="73"/>
      <c r="F113" s="124" t="s">
        <v>212</v>
      </c>
      <c r="G113" s="42" t="s">
        <v>202</v>
      </c>
      <c r="H113" s="73">
        <v>2</v>
      </c>
      <c r="I113" s="25">
        <v>0.2</v>
      </c>
    </row>
    <row r="114" spans="1:10" ht="27" customHeight="1" x14ac:dyDescent="0.25">
      <c r="A114" s="73"/>
      <c r="B114" s="104"/>
      <c r="C114" s="73" t="s">
        <v>5</v>
      </c>
      <c r="D114" s="34" t="s">
        <v>96</v>
      </c>
      <c r="E114" s="73"/>
      <c r="F114" s="124" t="s">
        <v>212</v>
      </c>
      <c r="G114" s="42" t="s">
        <v>204</v>
      </c>
      <c r="H114" s="73">
        <v>2</v>
      </c>
      <c r="I114" s="25">
        <v>0.4</v>
      </c>
    </row>
    <row r="115" spans="1:10" x14ac:dyDescent="0.25">
      <c r="A115" s="73"/>
      <c r="B115" s="104"/>
      <c r="C115" s="73" t="s">
        <v>5</v>
      </c>
      <c r="D115" s="34" t="s">
        <v>205</v>
      </c>
      <c r="E115" s="73"/>
      <c r="F115" s="124" t="s">
        <v>324</v>
      </c>
      <c r="G115" s="41" t="s">
        <v>42</v>
      </c>
      <c r="H115" s="73">
        <v>2</v>
      </c>
      <c r="I115" s="25">
        <v>0.05</v>
      </c>
    </row>
    <row r="116" spans="1:10" x14ac:dyDescent="0.25">
      <c r="A116" s="73"/>
      <c r="B116" s="104"/>
      <c r="C116" s="73" t="s">
        <v>5</v>
      </c>
      <c r="D116" s="34" t="s">
        <v>206</v>
      </c>
      <c r="E116" s="73"/>
      <c r="F116" s="124" t="s">
        <v>324</v>
      </c>
      <c r="G116" s="41" t="s">
        <v>42</v>
      </c>
      <c r="H116" s="73">
        <v>2</v>
      </c>
      <c r="I116" s="25">
        <v>0.05</v>
      </c>
    </row>
    <row r="117" spans="1:10" x14ac:dyDescent="0.25">
      <c r="A117" s="73"/>
      <c r="B117" s="104"/>
      <c r="C117" s="73" t="s">
        <v>5</v>
      </c>
      <c r="D117" s="34" t="s">
        <v>207</v>
      </c>
      <c r="E117" s="73"/>
      <c r="F117" s="124" t="s">
        <v>324</v>
      </c>
      <c r="G117" s="41" t="s">
        <v>42</v>
      </c>
      <c r="H117" s="73">
        <v>2</v>
      </c>
      <c r="I117" s="25">
        <v>0.1</v>
      </c>
    </row>
    <row r="118" spans="1:10" ht="30.75" customHeight="1" x14ac:dyDescent="0.25">
      <c r="A118" s="73"/>
      <c r="B118" s="104"/>
      <c r="C118" s="73" t="s">
        <v>5</v>
      </c>
      <c r="D118" s="34" t="s">
        <v>208</v>
      </c>
      <c r="E118" s="73"/>
      <c r="F118" s="124" t="s">
        <v>212</v>
      </c>
      <c r="G118" s="42" t="s">
        <v>210</v>
      </c>
      <c r="H118" s="73">
        <v>2</v>
      </c>
      <c r="I118" s="25">
        <v>0.2</v>
      </c>
    </row>
    <row r="119" spans="1:10" ht="42" customHeight="1" x14ac:dyDescent="0.25">
      <c r="A119" s="73"/>
      <c r="B119" s="104"/>
      <c r="C119" s="73" t="s">
        <v>5</v>
      </c>
      <c r="D119" s="34" t="s">
        <v>413</v>
      </c>
      <c r="E119" s="73"/>
      <c r="F119" s="124" t="s">
        <v>324</v>
      </c>
      <c r="G119" s="42" t="s">
        <v>42</v>
      </c>
      <c r="H119" s="73">
        <v>2</v>
      </c>
      <c r="I119" s="25">
        <v>1.8</v>
      </c>
    </row>
    <row r="120" spans="1:10" ht="42.75" customHeight="1" x14ac:dyDescent="0.25">
      <c r="A120" s="73"/>
      <c r="B120" s="104"/>
      <c r="C120" s="73" t="s">
        <v>6</v>
      </c>
      <c r="D120" s="47" t="s">
        <v>100</v>
      </c>
      <c r="E120" s="83"/>
      <c r="F120" s="47"/>
      <c r="G120" s="38"/>
      <c r="H120" s="73">
        <v>2</v>
      </c>
      <c r="I120" s="23">
        <v>2</v>
      </c>
    </row>
    <row r="121" spans="1:10" x14ac:dyDescent="0.25">
      <c r="A121" s="73"/>
      <c r="B121" s="104"/>
      <c r="C121" s="73"/>
      <c r="D121" s="47"/>
      <c r="E121" s="22">
        <v>0</v>
      </c>
      <c r="F121" s="48" t="s">
        <v>101</v>
      </c>
      <c r="G121" s="38"/>
      <c r="H121" s="83"/>
      <c r="I121" s="23"/>
    </row>
    <row r="122" spans="1:10" ht="42" customHeight="1" x14ac:dyDescent="0.25">
      <c r="A122" s="73"/>
      <c r="B122" s="104"/>
      <c r="C122" s="73"/>
      <c r="D122" s="47"/>
      <c r="E122" s="39">
        <v>1</v>
      </c>
      <c r="F122" s="49" t="s">
        <v>372</v>
      </c>
      <c r="G122" s="38"/>
      <c r="H122" s="83"/>
      <c r="I122" s="23"/>
    </row>
    <row r="123" spans="1:10" ht="59.25" customHeight="1" x14ac:dyDescent="0.25">
      <c r="A123" s="73"/>
      <c r="B123" s="104"/>
      <c r="C123" s="73"/>
      <c r="D123" s="47"/>
      <c r="E123" s="39">
        <v>2</v>
      </c>
      <c r="F123" s="49" t="s">
        <v>415</v>
      </c>
      <c r="G123" s="38"/>
      <c r="H123" s="83"/>
      <c r="I123" s="23"/>
    </row>
    <row r="124" spans="1:10" ht="73.5" customHeight="1" x14ac:dyDescent="0.25">
      <c r="A124" s="73"/>
      <c r="B124" s="104"/>
      <c r="C124" s="73"/>
      <c r="D124" s="47"/>
      <c r="E124" s="98">
        <v>3</v>
      </c>
      <c r="F124" s="49" t="s">
        <v>414</v>
      </c>
      <c r="G124" s="38"/>
      <c r="H124" s="83"/>
      <c r="I124" s="23"/>
    </row>
    <row r="125" spans="1:10" x14ac:dyDescent="0.25">
      <c r="A125" s="73" t="s">
        <v>154</v>
      </c>
      <c r="B125" s="108" t="s">
        <v>22</v>
      </c>
      <c r="C125" s="73"/>
      <c r="D125" s="47"/>
      <c r="E125" s="39"/>
      <c r="F125" s="49"/>
      <c r="G125" s="38"/>
      <c r="H125" s="84"/>
      <c r="I125" s="44"/>
      <c r="J125" s="7">
        <f>SUM(I126:I140)</f>
        <v>4</v>
      </c>
    </row>
    <row r="126" spans="1:10" ht="36.75" customHeight="1" x14ac:dyDescent="0.25">
      <c r="A126" s="73"/>
      <c r="B126" s="104"/>
      <c r="C126" s="73" t="s">
        <v>6</v>
      </c>
      <c r="D126" s="115" t="s">
        <v>373</v>
      </c>
      <c r="E126" s="54"/>
      <c r="F126" s="47"/>
      <c r="G126" s="38"/>
      <c r="H126" s="54">
        <v>3</v>
      </c>
      <c r="I126" s="45">
        <v>1.4</v>
      </c>
    </row>
    <row r="127" spans="1:10" ht="35.25" customHeight="1" x14ac:dyDescent="0.25">
      <c r="A127" s="73"/>
      <c r="B127" s="104"/>
      <c r="C127" s="73"/>
      <c r="D127" s="116"/>
      <c r="E127" s="22">
        <v>0</v>
      </c>
      <c r="F127" s="48" t="s">
        <v>102</v>
      </c>
      <c r="G127" s="38"/>
      <c r="H127" s="43"/>
      <c r="I127" s="46"/>
    </row>
    <row r="128" spans="1:10" ht="36.75" customHeight="1" x14ac:dyDescent="0.25">
      <c r="A128" s="73"/>
      <c r="B128" s="104"/>
      <c r="C128" s="73"/>
      <c r="D128" s="116"/>
      <c r="E128" s="39">
        <v>1</v>
      </c>
      <c r="F128" s="49" t="s">
        <v>103</v>
      </c>
      <c r="G128" s="38"/>
      <c r="H128" s="43"/>
      <c r="I128" s="46"/>
    </row>
    <row r="129" spans="1:10" ht="30" x14ac:dyDescent="0.25">
      <c r="A129" s="73"/>
      <c r="B129" s="104"/>
      <c r="C129" s="73"/>
      <c r="D129" s="116"/>
      <c r="E129" s="39">
        <v>2</v>
      </c>
      <c r="F129" s="49" t="s">
        <v>104</v>
      </c>
      <c r="G129" s="38"/>
      <c r="H129" s="43"/>
      <c r="I129" s="46"/>
    </row>
    <row r="130" spans="1:10" x14ac:dyDescent="0.25">
      <c r="A130" s="73"/>
      <c r="B130" s="104"/>
      <c r="C130" s="73"/>
      <c r="D130" s="116"/>
      <c r="E130" s="98">
        <v>3</v>
      </c>
      <c r="F130" s="49" t="s">
        <v>105</v>
      </c>
      <c r="G130" s="38"/>
      <c r="H130" s="43"/>
      <c r="I130" s="46"/>
    </row>
    <row r="131" spans="1:10" ht="37.5" customHeight="1" x14ac:dyDescent="0.25">
      <c r="A131" s="73"/>
      <c r="B131" s="104"/>
      <c r="C131" s="73" t="s">
        <v>6</v>
      </c>
      <c r="D131" s="116" t="s">
        <v>215</v>
      </c>
      <c r="E131" s="43"/>
      <c r="F131" s="47"/>
      <c r="G131" s="38"/>
      <c r="H131" s="43">
        <v>3</v>
      </c>
      <c r="I131" s="46">
        <v>1.3</v>
      </c>
    </row>
    <row r="132" spans="1:10" ht="26.25" customHeight="1" x14ac:dyDescent="0.25">
      <c r="A132" s="73"/>
      <c r="B132" s="104"/>
      <c r="C132" s="73"/>
      <c r="D132" s="116"/>
      <c r="E132" s="22">
        <v>0</v>
      </c>
      <c r="F132" s="48" t="s">
        <v>102</v>
      </c>
      <c r="G132" s="38"/>
      <c r="H132" s="43"/>
      <c r="I132" s="46"/>
    </row>
    <row r="133" spans="1:10" ht="39.75" customHeight="1" x14ac:dyDescent="0.25">
      <c r="A133" s="73"/>
      <c r="B133" s="104"/>
      <c r="C133" s="73"/>
      <c r="D133" s="116"/>
      <c r="E133" s="39">
        <v>1</v>
      </c>
      <c r="F133" s="49" t="s">
        <v>103</v>
      </c>
      <c r="G133" s="38"/>
      <c r="H133" s="43"/>
      <c r="I133" s="46"/>
    </row>
    <row r="134" spans="1:10" ht="32.25" customHeight="1" x14ac:dyDescent="0.25">
      <c r="A134" s="73"/>
      <c r="B134" s="104"/>
      <c r="C134" s="73"/>
      <c r="D134" s="116"/>
      <c r="E134" s="39">
        <v>2</v>
      </c>
      <c r="F134" s="49" t="s">
        <v>104</v>
      </c>
      <c r="G134" s="38"/>
      <c r="H134" s="43"/>
      <c r="I134" s="46"/>
    </row>
    <row r="135" spans="1:10" x14ac:dyDescent="0.25">
      <c r="A135" s="73"/>
      <c r="B135" s="104"/>
      <c r="C135" s="73"/>
      <c r="D135" s="116"/>
      <c r="E135" s="98">
        <v>3</v>
      </c>
      <c r="F135" s="49" t="s">
        <v>105</v>
      </c>
      <c r="G135" s="38"/>
      <c r="H135" s="43"/>
      <c r="I135" s="46"/>
    </row>
    <row r="136" spans="1:10" ht="46.5" customHeight="1" x14ac:dyDescent="0.25">
      <c r="A136" s="73"/>
      <c r="B136" s="104"/>
      <c r="C136" s="73" t="s">
        <v>6</v>
      </c>
      <c r="D136" s="116" t="s">
        <v>216</v>
      </c>
      <c r="E136" s="43"/>
      <c r="F136" s="47"/>
      <c r="G136" s="38"/>
      <c r="H136" s="43">
        <v>3</v>
      </c>
      <c r="I136" s="46">
        <v>1.3</v>
      </c>
    </row>
    <row r="137" spans="1:10" ht="27" customHeight="1" x14ac:dyDescent="0.25">
      <c r="A137" s="73"/>
      <c r="B137" s="104"/>
      <c r="C137" s="73"/>
      <c r="D137" s="116"/>
      <c r="E137" s="22">
        <v>0</v>
      </c>
      <c r="F137" s="48" t="s">
        <v>102</v>
      </c>
      <c r="G137" s="38"/>
      <c r="H137" s="43"/>
      <c r="I137" s="46"/>
    </row>
    <row r="138" spans="1:10" ht="31.5" customHeight="1" x14ac:dyDescent="0.25">
      <c r="A138" s="73"/>
      <c r="B138" s="104"/>
      <c r="C138" s="73"/>
      <c r="D138" s="116"/>
      <c r="E138" s="39">
        <v>1</v>
      </c>
      <c r="F138" s="49" t="s">
        <v>103</v>
      </c>
      <c r="G138" s="38"/>
      <c r="H138" s="43"/>
      <c r="I138" s="46"/>
    </row>
    <row r="139" spans="1:10" ht="29.25" customHeight="1" x14ac:dyDescent="0.25">
      <c r="A139" s="73"/>
      <c r="B139" s="104"/>
      <c r="C139" s="73"/>
      <c r="D139" s="116"/>
      <c r="E139" s="39">
        <v>2</v>
      </c>
      <c r="F139" s="49" t="s">
        <v>104</v>
      </c>
      <c r="G139" s="38"/>
      <c r="H139" s="43"/>
      <c r="I139" s="46"/>
    </row>
    <row r="140" spans="1:10" x14ac:dyDescent="0.25">
      <c r="A140" s="73"/>
      <c r="B140" s="104"/>
      <c r="C140" s="73"/>
      <c r="D140" s="116"/>
      <c r="E140" s="98">
        <v>3</v>
      </c>
      <c r="F140" s="49" t="s">
        <v>105</v>
      </c>
      <c r="G140" s="38"/>
      <c r="H140" s="43"/>
      <c r="I140" s="46"/>
    </row>
    <row r="141" spans="1:10" s="3" customFormat="1" ht="33" customHeight="1" x14ac:dyDescent="0.25">
      <c r="A141" s="77" t="s">
        <v>155</v>
      </c>
      <c r="B141" s="109" t="s">
        <v>23</v>
      </c>
      <c r="C141" s="77"/>
      <c r="D141" s="117"/>
      <c r="E141" s="77"/>
      <c r="F141" s="117"/>
      <c r="G141" s="50"/>
      <c r="H141" s="77"/>
      <c r="I141" s="85"/>
      <c r="J141" s="51">
        <f>SUM(I142:I144)</f>
        <v>4</v>
      </c>
    </row>
    <row r="142" spans="1:10" s="4" customFormat="1" ht="68.25" customHeight="1" x14ac:dyDescent="0.25">
      <c r="A142" s="83"/>
      <c r="B142" s="107"/>
      <c r="C142" s="20" t="s">
        <v>5</v>
      </c>
      <c r="D142" s="34" t="s">
        <v>380</v>
      </c>
      <c r="E142" s="83"/>
      <c r="F142" s="34" t="s">
        <v>374</v>
      </c>
      <c r="G142" s="20" t="s">
        <v>42</v>
      </c>
      <c r="H142" s="83">
        <v>4</v>
      </c>
      <c r="I142" s="23">
        <v>2</v>
      </c>
      <c r="J142" s="35"/>
    </row>
    <row r="143" spans="1:10" ht="35.25" customHeight="1" x14ac:dyDescent="0.25">
      <c r="A143" s="73"/>
      <c r="B143" s="104"/>
      <c r="C143" s="20" t="s">
        <v>5</v>
      </c>
      <c r="D143" s="116" t="s">
        <v>379</v>
      </c>
      <c r="E143" s="99"/>
      <c r="F143" s="108" t="s">
        <v>375</v>
      </c>
      <c r="G143" s="17" t="s">
        <v>211</v>
      </c>
      <c r="H143" s="83">
        <v>4</v>
      </c>
      <c r="I143" s="46">
        <v>0.9</v>
      </c>
    </row>
    <row r="144" spans="1:10" ht="45.75" customHeight="1" x14ac:dyDescent="0.25">
      <c r="A144" s="73"/>
      <c r="B144" s="104"/>
      <c r="C144" s="20" t="s">
        <v>5</v>
      </c>
      <c r="D144" s="116" t="s">
        <v>378</v>
      </c>
      <c r="E144" s="99"/>
      <c r="F144" s="108" t="s">
        <v>217</v>
      </c>
      <c r="G144" s="17" t="s">
        <v>218</v>
      </c>
      <c r="H144" s="83">
        <v>4</v>
      </c>
      <c r="I144" s="46">
        <v>1.1000000000000001</v>
      </c>
    </row>
    <row r="145" spans="1:10" ht="33.75" customHeight="1" x14ac:dyDescent="0.25">
      <c r="A145" s="73" t="s">
        <v>156</v>
      </c>
      <c r="B145" s="103" t="s">
        <v>24</v>
      </c>
      <c r="C145" s="73"/>
      <c r="D145" s="104"/>
      <c r="E145" s="73"/>
      <c r="F145" s="104"/>
      <c r="G145" s="15"/>
      <c r="H145" s="73"/>
      <c r="I145" s="74"/>
      <c r="J145" s="7">
        <f>SUM(I146:I153)</f>
        <v>4</v>
      </c>
    </row>
    <row r="146" spans="1:10" x14ac:dyDescent="0.25">
      <c r="A146" s="73"/>
      <c r="B146" s="104"/>
      <c r="C146" s="73" t="s">
        <v>5</v>
      </c>
      <c r="D146" s="34" t="s">
        <v>173</v>
      </c>
      <c r="E146" s="73"/>
      <c r="F146" s="103" t="s">
        <v>324</v>
      </c>
      <c r="G146" s="16" t="s">
        <v>42</v>
      </c>
      <c r="H146" s="73">
        <v>5</v>
      </c>
      <c r="I146" s="25">
        <v>0.2</v>
      </c>
    </row>
    <row r="147" spans="1:10" ht="40.5" customHeight="1" x14ac:dyDescent="0.25">
      <c r="A147" s="73"/>
      <c r="B147" s="104"/>
      <c r="C147" s="73" t="s">
        <v>5</v>
      </c>
      <c r="D147" s="34" t="s">
        <v>106</v>
      </c>
      <c r="E147" s="73"/>
      <c r="F147" s="103" t="s">
        <v>324</v>
      </c>
      <c r="G147" s="16" t="s">
        <v>42</v>
      </c>
      <c r="H147" s="73">
        <v>5</v>
      </c>
      <c r="I147" s="25">
        <v>0.2</v>
      </c>
    </row>
    <row r="148" spans="1:10" ht="48" customHeight="1" x14ac:dyDescent="0.25">
      <c r="A148" s="73"/>
      <c r="B148" s="104"/>
      <c r="C148" s="73" t="s">
        <v>5</v>
      </c>
      <c r="D148" s="34" t="s">
        <v>381</v>
      </c>
      <c r="E148" s="83"/>
      <c r="F148" s="108" t="s">
        <v>376</v>
      </c>
      <c r="G148" s="17" t="s">
        <v>42</v>
      </c>
      <c r="H148" s="73">
        <v>5</v>
      </c>
      <c r="I148" s="23">
        <v>0.2</v>
      </c>
    </row>
    <row r="149" spans="1:10" x14ac:dyDescent="0.25">
      <c r="A149" s="73"/>
      <c r="B149" s="104"/>
      <c r="C149" s="73" t="s">
        <v>5</v>
      </c>
      <c r="D149" s="114" t="s">
        <v>107</v>
      </c>
      <c r="E149" s="54"/>
      <c r="F149" s="114" t="s">
        <v>324</v>
      </c>
      <c r="G149" s="37" t="s">
        <v>42</v>
      </c>
      <c r="H149" s="73">
        <v>5</v>
      </c>
      <c r="I149" s="45">
        <v>0.5</v>
      </c>
    </row>
    <row r="150" spans="1:10" ht="35.25" customHeight="1" x14ac:dyDescent="0.25">
      <c r="A150" s="73"/>
      <c r="B150" s="104"/>
      <c r="C150" s="73" t="s">
        <v>5</v>
      </c>
      <c r="D150" s="47" t="s">
        <v>108</v>
      </c>
      <c r="E150" s="43"/>
      <c r="F150" s="114" t="s">
        <v>109</v>
      </c>
      <c r="G150" s="37" t="s">
        <v>42</v>
      </c>
      <c r="H150" s="73">
        <v>5</v>
      </c>
      <c r="I150" s="46">
        <v>1</v>
      </c>
    </row>
    <row r="151" spans="1:10" ht="32.25" customHeight="1" x14ac:dyDescent="0.25">
      <c r="A151" s="73"/>
      <c r="B151" s="104"/>
      <c r="C151" s="73" t="s">
        <v>5</v>
      </c>
      <c r="D151" s="47" t="s">
        <v>110</v>
      </c>
      <c r="E151" s="43"/>
      <c r="F151" s="114" t="s">
        <v>324</v>
      </c>
      <c r="G151" s="38" t="s">
        <v>42</v>
      </c>
      <c r="H151" s="73">
        <v>5</v>
      </c>
      <c r="I151" s="46">
        <v>0.5</v>
      </c>
    </row>
    <row r="152" spans="1:10" x14ac:dyDescent="0.25">
      <c r="A152" s="73"/>
      <c r="B152" s="104"/>
      <c r="C152" s="73" t="s">
        <v>5</v>
      </c>
      <c r="D152" s="47" t="s">
        <v>111</v>
      </c>
      <c r="E152" s="43"/>
      <c r="F152" s="114" t="s">
        <v>324</v>
      </c>
      <c r="G152" s="38" t="s">
        <v>42</v>
      </c>
      <c r="H152" s="73">
        <v>5</v>
      </c>
      <c r="I152" s="46">
        <v>0.4</v>
      </c>
    </row>
    <row r="153" spans="1:10" ht="30" customHeight="1" x14ac:dyDescent="0.25">
      <c r="A153" s="73"/>
      <c r="B153" s="104"/>
      <c r="C153" s="73" t="s">
        <v>5</v>
      </c>
      <c r="D153" s="47" t="s">
        <v>174</v>
      </c>
      <c r="E153" s="43"/>
      <c r="F153" s="114" t="s">
        <v>324</v>
      </c>
      <c r="G153" s="38" t="s">
        <v>42</v>
      </c>
      <c r="H153" s="73">
        <v>5</v>
      </c>
      <c r="I153" s="46">
        <v>1</v>
      </c>
    </row>
    <row r="154" spans="1:10" x14ac:dyDescent="0.25">
      <c r="I154" s="79"/>
    </row>
    <row r="155" spans="1:10" s="2" customFormat="1" ht="28.5" x14ac:dyDescent="0.3">
      <c r="A155" s="69" t="s">
        <v>10</v>
      </c>
      <c r="B155" s="106" t="s">
        <v>38</v>
      </c>
      <c r="C155" s="69"/>
      <c r="D155" s="106"/>
      <c r="E155" s="69"/>
      <c r="F155" s="106"/>
      <c r="G155" s="10"/>
      <c r="H155" s="69"/>
      <c r="I155" s="70">
        <f>SUM(I157:I195)</f>
        <v>17</v>
      </c>
      <c r="J155" s="11"/>
    </row>
    <row r="156" spans="1:10" ht="30" x14ac:dyDescent="0.25">
      <c r="A156" s="73" t="s">
        <v>157</v>
      </c>
      <c r="B156" s="32" t="s">
        <v>21</v>
      </c>
      <c r="C156" s="71"/>
      <c r="D156" s="113"/>
      <c r="E156" s="71"/>
      <c r="F156" s="113"/>
      <c r="G156" s="13"/>
      <c r="H156" s="71"/>
      <c r="I156" s="80"/>
      <c r="J156" s="14">
        <f>SUM(I157:I165)</f>
        <v>1</v>
      </c>
    </row>
    <row r="157" spans="1:10" ht="32.25" customHeight="1" x14ac:dyDescent="0.25">
      <c r="A157" s="73"/>
      <c r="B157" s="104"/>
      <c r="C157" s="73" t="s">
        <v>5</v>
      </c>
      <c r="D157" s="118" t="s">
        <v>367</v>
      </c>
      <c r="E157" s="26" t="s">
        <v>65</v>
      </c>
      <c r="F157" s="103" t="s">
        <v>324</v>
      </c>
      <c r="G157" s="16" t="s">
        <v>42</v>
      </c>
      <c r="H157" s="26">
        <v>1</v>
      </c>
      <c r="I157" s="86">
        <v>0.1</v>
      </c>
    </row>
    <row r="158" spans="1:10" ht="37.5" customHeight="1" x14ac:dyDescent="0.25">
      <c r="A158" s="73"/>
      <c r="B158" s="104"/>
      <c r="C158" s="73" t="s">
        <v>5</v>
      </c>
      <c r="D158" s="118" t="s">
        <v>382</v>
      </c>
      <c r="E158" s="26" t="s">
        <v>65</v>
      </c>
      <c r="F158" s="103" t="s">
        <v>324</v>
      </c>
      <c r="G158" s="16" t="s">
        <v>42</v>
      </c>
      <c r="H158" s="26">
        <v>1</v>
      </c>
      <c r="I158" s="86">
        <v>0.1</v>
      </c>
    </row>
    <row r="159" spans="1:10" ht="30.75" customHeight="1" x14ac:dyDescent="0.25">
      <c r="A159" s="73"/>
      <c r="B159" s="104"/>
      <c r="C159" s="73" t="s">
        <v>5</v>
      </c>
      <c r="D159" s="118" t="s">
        <v>383</v>
      </c>
      <c r="E159" s="26" t="s">
        <v>65</v>
      </c>
      <c r="F159" s="103" t="s">
        <v>324</v>
      </c>
      <c r="G159" s="16" t="s">
        <v>42</v>
      </c>
      <c r="H159" s="26">
        <v>1</v>
      </c>
      <c r="I159" s="86">
        <v>0.1</v>
      </c>
    </row>
    <row r="160" spans="1:10" ht="61.5" customHeight="1" x14ac:dyDescent="0.25">
      <c r="A160" s="73"/>
      <c r="B160" s="104"/>
      <c r="C160" s="73" t="s">
        <v>5</v>
      </c>
      <c r="D160" s="118" t="s">
        <v>364</v>
      </c>
      <c r="E160" s="26"/>
      <c r="F160" s="103" t="s">
        <v>368</v>
      </c>
      <c r="G160" s="16" t="s">
        <v>42</v>
      </c>
      <c r="H160" s="26">
        <v>1</v>
      </c>
      <c r="I160" s="86">
        <v>0.1</v>
      </c>
    </row>
    <row r="161" spans="1:10" ht="36" customHeight="1" x14ac:dyDescent="0.25">
      <c r="A161" s="73"/>
      <c r="B161" s="104"/>
      <c r="C161" s="73" t="s">
        <v>6</v>
      </c>
      <c r="D161" s="34" t="s">
        <v>112</v>
      </c>
      <c r="E161" s="22"/>
      <c r="F161" s="108"/>
      <c r="G161" s="17"/>
      <c r="H161" s="26">
        <v>1</v>
      </c>
      <c r="I161" s="87">
        <v>0.6</v>
      </c>
    </row>
    <row r="162" spans="1:10" ht="48" customHeight="1" x14ac:dyDescent="0.25">
      <c r="A162" s="73"/>
      <c r="B162" s="104"/>
      <c r="C162" s="73"/>
      <c r="D162" s="34"/>
      <c r="E162" s="22">
        <v>0</v>
      </c>
      <c r="F162" s="108" t="s">
        <v>377</v>
      </c>
      <c r="G162" s="17"/>
      <c r="H162" s="22"/>
      <c r="I162" s="87"/>
    </row>
    <row r="163" spans="1:10" ht="59.25" customHeight="1" x14ac:dyDescent="0.25">
      <c r="A163" s="73"/>
      <c r="B163" s="104"/>
      <c r="C163" s="73"/>
      <c r="D163" s="34"/>
      <c r="E163" s="22">
        <v>1</v>
      </c>
      <c r="F163" s="108" t="s">
        <v>113</v>
      </c>
      <c r="G163" s="17"/>
      <c r="H163" s="22"/>
      <c r="I163" s="87"/>
    </row>
    <row r="164" spans="1:10" ht="52.5" customHeight="1" x14ac:dyDescent="0.25">
      <c r="A164" s="73"/>
      <c r="B164" s="104"/>
      <c r="C164" s="73"/>
      <c r="D164" s="34"/>
      <c r="E164" s="22">
        <v>2</v>
      </c>
      <c r="F164" s="108" t="s">
        <v>114</v>
      </c>
      <c r="G164" s="17"/>
      <c r="H164" s="22"/>
      <c r="I164" s="87"/>
    </row>
    <row r="165" spans="1:10" ht="48.75" customHeight="1" x14ac:dyDescent="0.25">
      <c r="A165" s="73"/>
      <c r="B165" s="104"/>
      <c r="C165" s="73"/>
      <c r="D165" s="34"/>
      <c r="E165" s="22">
        <v>3</v>
      </c>
      <c r="F165" s="108" t="s">
        <v>115</v>
      </c>
      <c r="G165" s="17"/>
      <c r="H165" s="22"/>
      <c r="I165" s="87"/>
    </row>
    <row r="166" spans="1:10" ht="32.25" customHeight="1" x14ac:dyDescent="0.25">
      <c r="A166" s="73" t="s">
        <v>158</v>
      </c>
      <c r="B166" s="32" t="s">
        <v>25</v>
      </c>
      <c r="C166" s="73"/>
      <c r="D166" s="104"/>
      <c r="E166" s="73"/>
      <c r="F166" s="104"/>
      <c r="G166" s="52"/>
      <c r="H166" s="73"/>
      <c r="I166" s="74"/>
      <c r="J166" s="14">
        <f>SUM(I167:I173)</f>
        <v>1</v>
      </c>
    </row>
    <row r="167" spans="1:10" ht="47.25" customHeight="1" x14ac:dyDescent="0.25">
      <c r="A167" s="73"/>
      <c r="B167" s="104"/>
      <c r="C167" s="73" t="s">
        <v>6</v>
      </c>
      <c r="D167" s="114" t="s">
        <v>395</v>
      </c>
      <c r="E167" s="53"/>
      <c r="F167" s="48"/>
      <c r="G167" s="37"/>
      <c r="H167" s="26">
        <v>2</v>
      </c>
      <c r="I167" s="87">
        <v>0.4</v>
      </c>
    </row>
    <row r="168" spans="1:10" ht="57" customHeight="1" x14ac:dyDescent="0.25">
      <c r="A168" s="73"/>
      <c r="B168" s="104"/>
      <c r="C168" s="73"/>
      <c r="D168" s="34"/>
      <c r="E168" s="22">
        <v>0</v>
      </c>
      <c r="F168" s="120" t="s">
        <v>396</v>
      </c>
      <c r="G168" s="17"/>
      <c r="H168" s="22"/>
      <c r="I168" s="87"/>
    </row>
    <row r="169" spans="1:10" ht="30" customHeight="1" x14ac:dyDescent="0.25">
      <c r="A169" s="73"/>
      <c r="B169" s="104"/>
      <c r="C169" s="73"/>
      <c r="D169" s="114"/>
      <c r="E169" s="53">
        <v>1</v>
      </c>
      <c r="F169" s="48" t="s">
        <v>397</v>
      </c>
      <c r="G169" s="37"/>
      <c r="H169" s="53"/>
      <c r="I169" s="87"/>
    </row>
    <row r="170" spans="1:10" ht="32.25" customHeight="1" x14ac:dyDescent="0.25">
      <c r="A170" s="73"/>
      <c r="B170" s="104"/>
      <c r="C170" s="73"/>
      <c r="D170" s="114"/>
      <c r="E170" s="53">
        <v>2</v>
      </c>
      <c r="F170" s="48" t="s">
        <v>398</v>
      </c>
      <c r="G170" s="37"/>
      <c r="H170" s="53"/>
      <c r="I170" s="87"/>
    </row>
    <row r="171" spans="1:10" ht="58.5" customHeight="1" x14ac:dyDescent="0.25">
      <c r="A171" s="73"/>
      <c r="B171" s="104"/>
      <c r="C171" s="73"/>
      <c r="D171" s="34"/>
      <c r="E171" s="22">
        <v>3</v>
      </c>
      <c r="F171" s="120" t="s">
        <v>399</v>
      </c>
      <c r="G171" s="17"/>
      <c r="H171" s="22"/>
      <c r="I171" s="87"/>
    </row>
    <row r="172" spans="1:10" ht="45" customHeight="1" x14ac:dyDescent="0.25">
      <c r="A172" s="73"/>
      <c r="B172" s="104"/>
      <c r="C172" s="73" t="s">
        <v>5</v>
      </c>
      <c r="D172" s="34" t="s">
        <v>116</v>
      </c>
      <c r="E172" s="22" t="s">
        <v>65</v>
      </c>
      <c r="F172" s="108" t="s">
        <v>385</v>
      </c>
      <c r="G172" s="17" t="s">
        <v>42</v>
      </c>
      <c r="H172" s="22">
        <v>2</v>
      </c>
      <c r="I172" s="87">
        <v>0.3</v>
      </c>
    </row>
    <row r="173" spans="1:10" ht="57" customHeight="1" x14ac:dyDescent="0.25">
      <c r="A173" s="73"/>
      <c r="B173" s="104"/>
      <c r="C173" s="73" t="s">
        <v>5</v>
      </c>
      <c r="D173" s="34" t="s">
        <v>117</v>
      </c>
      <c r="E173" s="22" t="s">
        <v>65</v>
      </c>
      <c r="F173" s="108" t="s">
        <v>118</v>
      </c>
      <c r="G173" s="17" t="s">
        <v>42</v>
      </c>
      <c r="H173" s="22">
        <v>2</v>
      </c>
      <c r="I173" s="87">
        <v>0.3</v>
      </c>
    </row>
    <row r="174" spans="1:10" x14ac:dyDescent="0.25">
      <c r="A174" s="73" t="s">
        <v>159</v>
      </c>
      <c r="B174" s="32" t="s">
        <v>22</v>
      </c>
      <c r="C174" s="73"/>
      <c r="D174" s="104"/>
      <c r="E174" s="73"/>
      <c r="F174" s="104"/>
      <c r="G174" s="52"/>
      <c r="H174" s="73"/>
      <c r="I174" s="74"/>
      <c r="J174" s="14">
        <f>SUM(I175:I179)</f>
        <v>4</v>
      </c>
    </row>
    <row r="175" spans="1:10" ht="36" customHeight="1" x14ac:dyDescent="0.25">
      <c r="A175" s="73"/>
      <c r="B175" s="104"/>
      <c r="C175" s="73" t="s">
        <v>5</v>
      </c>
      <c r="D175" s="32" t="s">
        <v>119</v>
      </c>
      <c r="E175" s="26" t="s">
        <v>65</v>
      </c>
      <c r="F175" s="103" t="s">
        <v>324</v>
      </c>
      <c r="G175" s="16" t="s">
        <v>42</v>
      </c>
      <c r="H175" s="26">
        <v>3</v>
      </c>
      <c r="I175" s="86">
        <v>1</v>
      </c>
    </row>
    <row r="176" spans="1:10" x14ac:dyDescent="0.25">
      <c r="A176" s="73"/>
      <c r="B176" s="104"/>
      <c r="C176" s="73" t="s">
        <v>5</v>
      </c>
      <c r="D176" s="32" t="s">
        <v>120</v>
      </c>
      <c r="E176" s="26" t="s">
        <v>65</v>
      </c>
      <c r="F176" s="103" t="s">
        <v>324</v>
      </c>
      <c r="G176" s="16" t="s">
        <v>42</v>
      </c>
      <c r="H176" s="26">
        <v>3</v>
      </c>
      <c r="I176" s="86">
        <v>0.5</v>
      </c>
    </row>
    <row r="177" spans="1:10" ht="33" customHeight="1" x14ac:dyDescent="0.25">
      <c r="A177" s="73"/>
      <c r="B177" s="104"/>
      <c r="C177" s="73" t="s">
        <v>5</v>
      </c>
      <c r="D177" s="34" t="s">
        <v>220</v>
      </c>
      <c r="E177" s="26" t="s">
        <v>65</v>
      </c>
      <c r="F177" s="103" t="s">
        <v>222</v>
      </c>
      <c r="G177" s="16" t="s">
        <v>221</v>
      </c>
      <c r="H177" s="26">
        <v>3</v>
      </c>
      <c r="I177" s="86">
        <v>1.2</v>
      </c>
    </row>
    <row r="178" spans="1:10" ht="57.75" customHeight="1" x14ac:dyDescent="0.25">
      <c r="A178" s="73"/>
      <c r="B178" s="104"/>
      <c r="C178" s="73" t="s">
        <v>5</v>
      </c>
      <c r="D178" s="34" t="s">
        <v>386</v>
      </c>
      <c r="E178" s="22" t="s">
        <v>65</v>
      </c>
      <c r="F178" s="108" t="s">
        <v>324</v>
      </c>
      <c r="G178" s="17" t="s">
        <v>42</v>
      </c>
      <c r="H178" s="26">
        <v>3</v>
      </c>
      <c r="I178" s="87">
        <v>0.5</v>
      </c>
    </row>
    <row r="179" spans="1:10" ht="39.75" customHeight="1" x14ac:dyDescent="0.25">
      <c r="A179" s="73"/>
      <c r="B179" s="104"/>
      <c r="C179" s="73" t="s">
        <v>5</v>
      </c>
      <c r="D179" s="34" t="s">
        <v>223</v>
      </c>
      <c r="E179" s="26" t="s">
        <v>65</v>
      </c>
      <c r="F179" s="103" t="s">
        <v>324</v>
      </c>
      <c r="G179" s="16" t="s">
        <v>42</v>
      </c>
      <c r="H179" s="26">
        <v>3</v>
      </c>
      <c r="I179" s="86">
        <v>0.8</v>
      </c>
    </row>
    <row r="180" spans="1:10" ht="39" customHeight="1" x14ac:dyDescent="0.25">
      <c r="A180" s="73" t="s">
        <v>160</v>
      </c>
      <c r="B180" s="32" t="s">
        <v>23</v>
      </c>
      <c r="C180" s="73"/>
      <c r="D180" s="104"/>
      <c r="E180" s="73"/>
      <c r="F180" s="104"/>
      <c r="G180" s="52"/>
      <c r="H180" s="73"/>
      <c r="I180" s="74"/>
      <c r="J180" s="14">
        <f>SUM(I181:I189)</f>
        <v>7</v>
      </c>
    </row>
    <row r="181" spans="1:10" ht="50.25" customHeight="1" x14ac:dyDescent="0.25">
      <c r="A181" s="73"/>
      <c r="B181" s="104"/>
      <c r="C181" s="73" t="s">
        <v>5</v>
      </c>
      <c r="D181" s="34" t="s">
        <v>226</v>
      </c>
      <c r="E181" s="26" t="s">
        <v>65</v>
      </c>
      <c r="F181" s="103" t="s">
        <v>324</v>
      </c>
      <c r="G181" s="16" t="s">
        <v>42</v>
      </c>
      <c r="H181" s="26">
        <v>4</v>
      </c>
      <c r="I181" s="86">
        <v>2</v>
      </c>
    </row>
    <row r="182" spans="1:10" ht="35.25" customHeight="1" x14ac:dyDescent="0.25">
      <c r="A182" s="73"/>
      <c r="B182" s="104"/>
      <c r="C182" s="73" t="s">
        <v>5</v>
      </c>
      <c r="D182" s="32" t="s">
        <v>384</v>
      </c>
      <c r="E182" s="26" t="s">
        <v>65</v>
      </c>
      <c r="F182" s="103" t="s">
        <v>324</v>
      </c>
      <c r="G182" s="16" t="s">
        <v>42</v>
      </c>
      <c r="H182" s="26">
        <v>4</v>
      </c>
      <c r="I182" s="86">
        <v>0.8</v>
      </c>
    </row>
    <row r="183" spans="1:10" ht="44.25" customHeight="1" x14ac:dyDescent="0.25">
      <c r="A183" s="73"/>
      <c r="B183" s="104"/>
      <c r="C183" s="73" t="s">
        <v>5</v>
      </c>
      <c r="D183" s="34" t="s">
        <v>224</v>
      </c>
      <c r="E183" s="26" t="s">
        <v>65</v>
      </c>
      <c r="F183" s="125" t="s">
        <v>387</v>
      </c>
      <c r="G183" s="16" t="s">
        <v>225</v>
      </c>
      <c r="H183" s="26">
        <v>4</v>
      </c>
      <c r="I183" s="86">
        <v>1.2</v>
      </c>
    </row>
    <row r="184" spans="1:10" ht="35.25" customHeight="1" x14ac:dyDescent="0.25">
      <c r="A184" s="73"/>
      <c r="B184" s="104"/>
      <c r="C184" s="73" t="s">
        <v>5</v>
      </c>
      <c r="D184" s="34" t="s">
        <v>237</v>
      </c>
      <c r="E184" s="26" t="s">
        <v>65</v>
      </c>
      <c r="F184" s="103" t="s">
        <v>227</v>
      </c>
      <c r="G184" s="16" t="s">
        <v>42</v>
      </c>
      <c r="H184" s="26">
        <v>4</v>
      </c>
      <c r="I184" s="86">
        <v>0.5</v>
      </c>
    </row>
    <row r="185" spans="1:10" ht="33.75" customHeight="1" x14ac:dyDescent="0.25">
      <c r="A185" s="73"/>
      <c r="B185" s="104"/>
      <c r="C185" s="73" t="s">
        <v>5</v>
      </c>
      <c r="D185" s="34" t="s">
        <v>238</v>
      </c>
      <c r="E185" s="22" t="s">
        <v>65</v>
      </c>
      <c r="F185" s="103" t="s">
        <v>227</v>
      </c>
      <c r="G185" s="16" t="s">
        <v>42</v>
      </c>
      <c r="H185" s="26">
        <v>4</v>
      </c>
      <c r="I185" s="86">
        <v>0.5</v>
      </c>
    </row>
    <row r="186" spans="1:10" ht="30.75" customHeight="1" x14ac:dyDescent="0.25">
      <c r="A186" s="73"/>
      <c r="B186" s="104"/>
      <c r="C186" s="73" t="s">
        <v>5</v>
      </c>
      <c r="D186" s="34" t="s">
        <v>239</v>
      </c>
      <c r="E186" s="22"/>
      <c r="F186" s="103" t="s">
        <v>227</v>
      </c>
      <c r="G186" s="16" t="s">
        <v>42</v>
      </c>
      <c r="H186" s="26">
        <v>4</v>
      </c>
      <c r="I186" s="86">
        <v>0.5</v>
      </c>
    </row>
    <row r="187" spans="1:10" ht="35.25" customHeight="1" x14ac:dyDescent="0.25">
      <c r="A187" s="73"/>
      <c r="B187" s="104"/>
      <c r="C187" s="73" t="s">
        <v>5</v>
      </c>
      <c r="D187" s="34" t="s">
        <v>240</v>
      </c>
      <c r="E187" s="22" t="s">
        <v>65</v>
      </c>
      <c r="F187" s="103" t="s">
        <v>227</v>
      </c>
      <c r="G187" s="16" t="s">
        <v>42</v>
      </c>
      <c r="H187" s="26">
        <v>4</v>
      </c>
      <c r="I187" s="86">
        <v>0.5</v>
      </c>
    </row>
    <row r="188" spans="1:10" ht="31.5" customHeight="1" x14ac:dyDescent="0.25">
      <c r="A188" s="73"/>
      <c r="B188" s="104"/>
      <c r="C188" s="73" t="s">
        <v>5</v>
      </c>
      <c r="D188" s="34" t="s">
        <v>241</v>
      </c>
      <c r="E188" s="22"/>
      <c r="F188" s="103" t="s">
        <v>227</v>
      </c>
      <c r="G188" s="16" t="s">
        <v>42</v>
      </c>
      <c r="H188" s="26">
        <v>4</v>
      </c>
      <c r="I188" s="86">
        <v>0.5</v>
      </c>
    </row>
    <row r="189" spans="1:10" ht="32.25" customHeight="1" x14ac:dyDescent="0.25">
      <c r="A189" s="73"/>
      <c r="B189" s="104"/>
      <c r="C189" s="73" t="s">
        <v>5</v>
      </c>
      <c r="D189" s="34" t="s">
        <v>393</v>
      </c>
      <c r="E189" s="22" t="s">
        <v>65</v>
      </c>
      <c r="F189" s="103" t="s">
        <v>394</v>
      </c>
      <c r="G189" s="16" t="s">
        <v>42</v>
      </c>
      <c r="H189" s="26">
        <v>4</v>
      </c>
      <c r="I189" s="86">
        <v>0.5</v>
      </c>
    </row>
    <row r="190" spans="1:10" ht="31.5" customHeight="1" x14ac:dyDescent="0.25">
      <c r="A190" s="73" t="s">
        <v>161</v>
      </c>
      <c r="B190" s="32" t="s">
        <v>24</v>
      </c>
      <c r="C190" s="95"/>
      <c r="D190" s="119"/>
      <c r="E190" s="95"/>
      <c r="F190" s="119"/>
      <c r="G190" s="21"/>
      <c r="H190" s="73"/>
      <c r="I190" s="75"/>
      <c r="J190" s="14">
        <f>SUM(I191:I195)</f>
        <v>4</v>
      </c>
    </row>
    <row r="191" spans="1:10" ht="42.75" customHeight="1" x14ac:dyDescent="0.25">
      <c r="A191" s="73"/>
      <c r="B191" s="104"/>
      <c r="C191" s="73" t="s">
        <v>5</v>
      </c>
      <c r="D191" s="32" t="s">
        <v>389</v>
      </c>
      <c r="E191" s="26"/>
      <c r="F191" s="119" t="s">
        <v>390</v>
      </c>
      <c r="G191" s="16" t="s">
        <v>391</v>
      </c>
      <c r="H191" s="26">
        <v>5</v>
      </c>
      <c r="I191" s="86">
        <v>2</v>
      </c>
    </row>
    <row r="192" spans="1:10" x14ac:dyDescent="0.25">
      <c r="A192" s="73"/>
      <c r="B192" s="104"/>
      <c r="C192" s="73" t="s">
        <v>5</v>
      </c>
      <c r="D192" s="34" t="s">
        <v>121</v>
      </c>
      <c r="E192" s="22"/>
      <c r="F192" s="108" t="s">
        <v>324</v>
      </c>
      <c r="G192" s="17" t="s">
        <v>42</v>
      </c>
      <c r="H192" s="26">
        <v>5</v>
      </c>
      <c r="I192" s="87">
        <v>0.2</v>
      </c>
    </row>
    <row r="193" spans="1:10" ht="45" customHeight="1" x14ac:dyDescent="0.25">
      <c r="A193" s="73"/>
      <c r="B193" s="104"/>
      <c r="C193" s="73" t="s">
        <v>5</v>
      </c>
      <c r="D193" s="34" t="s">
        <v>122</v>
      </c>
      <c r="E193" s="22"/>
      <c r="F193" s="34" t="s">
        <v>123</v>
      </c>
      <c r="G193" s="17" t="s">
        <v>42</v>
      </c>
      <c r="H193" s="26">
        <v>5</v>
      </c>
      <c r="I193" s="87">
        <v>0.1</v>
      </c>
    </row>
    <row r="194" spans="1:10" ht="48.75" customHeight="1" x14ac:dyDescent="0.25">
      <c r="A194" s="73"/>
      <c r="B194" s="104"/>
      <c r="C194" s="73" t="s">
        <v>5</v>
      </c>
      <c r="D194" s="32" t="s">
        <v>392</v>
      </c>
      <c r="E194" s="26"/>
      <c r="F194" s="103" t="s">
        <v>324</v>
      </c>
      <c r="G194" s="16" t="s">
        <v>42</v>
      </c>
      <c r="H194" s="26">
        <v>5</v>
      </c>
      <c r="I194" s="86">
        <v>0.3</v>
      </c>
    </row>
    <row r="195" spans="1:10" ht="30" customHeight="1" x14ac:dyDescent="0.25">
      <c r="A195" s="73"/>
      <c r="B195" s="104"/>
      <c r="C195" s="73" t="s">
        <v>5</v>
      </c>
      <c r="D195" s="32" t="s">
        <v>388</v>
      </c>
      <c r="E195" s="26" t="s">
        <v>65</v>
      </c>
      <c r="F195" s="103" t="s">
        <v>324</v>
      </c>
      <c r="G195" s="16" t="s">
        <v>42</v>
      </c>
      <c r="H195" s="26">
        <v>5</v>
      </c>
      <c r="I195" s="86">
        <v>1.4</v>
      </c>
    </row>
    <row r="196" spans="1:10" x14ac:dyDescent="0.25">
      <c r="A196" s="73"/>
      <c r="B196" s="104"/>
      <c r="C196" s="73"/>
      <c r="D196" s="104"/>
      <c r="E196" s="73"/>
      <c r="F196" s="104"/>
      <c r="G196" s="15"/>
      <c r="H196" s="73"/>
      <c r="I196" s="74"/>
    </row>
    <row r="197" spans="1:10" x14ac:dyDescent="0.25">
      <c r="A197" s="88"/>
      <c r="B197" s="110"/>
      <c r="C197" s="88"/>
      <c r="D197" s="110"/>
      <c r="E197" s="88"/>
      <c r="F197" s="110"/>
      <c r="G197" s="55"/>
      <c r="H197" s="88"/>
      <c r="I197" s="89"/>
    </row>
    <row r="198" spans="1:10" s="2" customFormat="1" ht="28.5" x14ac:dyDescent="0.3">
      <c r="A198" s="69" t="s">
        <v>19</v>
      </c>
      <c r="B198" s="106" t="s">
        <v>37</v>
      </c>
      <c r="C198" s="69"/>
      <c r="D198" s="106"/>
      <c r="E198" s="69"/>
      <c r="F198" s="106"/>
      <c r="G198" s="10"/>
      <c r="H198" s="69"/>
      <c r="I198" s="70">
        <f>SUM(I200:I255)</f>
        <v>11</v>
      </c>
      <c r="J198" s="11"/>
    </row>
    <row r="199" spans="1:10" ht="33.75" customHeight="1" x14ac:dyDescent="0.25">
      <c r="A199" s="73" t="s">
        <v>162</v>
      </c>
      <c r="B199" s="32" t="s">
        <v>124</v>
      </c>
      <c r="C199" s="71"/>
      <c r="D199" s="113"/>
      <c r="E199" s="71"/>
      <c r="F199" s="113"/>
      <c r="G199" s="13"/>
      <c r="H199" s="71"/>
      <c r="I199" s="80"/>
      <c r="J199" s="14">
        <f>SUM(I200:I208)</f>
        <v>2</v>
      </c>
    </row>
    <row r="200" spans="1:10" x14ac:dyDescent="0.25">
      <c r="A200" s="73"/>
      <c r="B200" s="104"/>
      <c r="C200" s="73" t="s">
        <v>6</v>
      </c>
      <c r="D200" s="34" t="s">
        <v>125</v>
      </c>
      <c r="E200" s="22"/>
      <c r="F200" s="108"/>
      <c r="G200" s="17"/>
      <c r="H200" s="22">
        <v>1</v>
      </c>
      <c r="I200" s="87">
        <v>0.8</v>
      </c>
    </row>
    <row r="201" spans="1:10" x14ac:dyDescent="0.25">
      <c r="A201" s="73"/>
      <c r="B201" s="104"/>
      <c r="C201" s="73"/>
      <c r="D201" s="34"/>
      <c r="E201" s="22">
        <v>0</v>
      </c>
      <c r="F201" s="48" t="s">
        <v>126</v>
      </c>
      <c r="G201" s="17"/>
      <c r="H201" s="22"/>
      <c r="I201" s="87"/>
    </row>
    <row r="202" spans="1:10" ht="87" customHeight="1" x14ac:dyDescent="0.25">
      <c r="A202" s="73"/>
      <c r="B202" s="104"/>
      <c r="C202" s="73"/>
      <c r="D202" s="34"/>
      <c r="E202" s="39">
        <v>1</v>
      </c>
      <c r="F202" s="49" t="s">
        <v>320</v>
      </c>
      <c r="G202" s="17"/>
      <c r="H202" s="22"/>
      <c r="I202" s="87"/>
    </row>
    <row r="203" spans="1:10" ht="103.5" customHeight="1" x14ac:dyDescent="0.25">
      <c r="A203" s="73"/>
      <c r="B203" s="104"/>
      <c r="C203" s="73"/>
      <c r="D203" s="34"/>
      <c r="E203" s="39">
        <v>2</v>
      </c>
      <c r="F203" s="49" t="s">
        <v>321</v>
      </c>
      <c r="G203" s="17"/>
      <c r="H203" s="22"/>
      <c r="I203" s="87"/>
    </row>
    <row r="204" spans="1:10" ht="82.5" customHeight="1" x14ac:dyDescent="0.25">
      <c r="A204" s="73"/>
      <c r="B204" s="104"/>
      <c r="C204" s="73"/>
      <c r="D204" s="34"/>
      <c r="E204" s="98">
        <v>3</v>
      </c>
      <c r="F204" s="49" t="s">
        <v>322</v>
      </c>
      <c r="G204" s="17"/>
      <c r="H204" s="22"/>
      <c r="I204" s="87"/>
    </row>
    <row r="205" spans="1:10" ht="96.75" customHeight="1" x14ac:dyDescent="0.25">
      <c r="A205" s="73"/>
      <c r="B205" s="104"/>
      <c r="C205" s="73" t="s">
        <v>5</v>
      </c>
      <c r="D205" s="34" t="s">
        <v>127</v>
      </c>
      <c r="E205" s="22"/>
      <c r="F205" s="108" t="s">
        <v>338</v>
      </c>
      <c r="G205" s="17" t="s">
        <v>42</v>
      </c>
      <c r="H205" s="22">
        <v>1</v>
      </c>
      <c r="I205" s="87">
        <v>0.7</v>
      </c>
    </row>
    <row r="206" spans="1:10" ht="31.5" customHeight="1" x14ac:dyDescent="0.25">
      <c r="A206" s="73"/>
      <c r="B206" s="104"/>
      <c r="C206" s="73" t="s">
        <v>5</v>
      </c>
      <c r="D206" s="34" t="s">
        <v>172</v>
      </c>
      <c r="E206" s="22"/>
      <c r="F206" s="108" t="s">
        <v>323</v>
      </c>
      <c r="G206" s="17" t="s">
        <v>42</v>
      </c>
      <c r="H206" s="22">
        <v>1</v>
      </c>
      <c r="I206" s="87">
        <v>0.1</v>
      </c>
    </row>
    <row r="207" spans="1:10" x14ac:dyDescent="0.25">
      <c r="A207" s="73"/>
      <c r="B207" s="104"/>
      <c r="C207" s="73" t="s">
        <v>5</v>
      </c>
      <c r="D207" s="34" t="s">
        <v>128</v>
      </c>
      <c r="E207" s="22"/>
      <c r="F207" s="108" t="s">
        <v>324</v>
      </c>
      <c r="G207" s="17" t="s">
        <v>42</v>
      </c>
      <c r="H207" s="22">
        <v>1</v>
      </c>
      <c r="I207" s="87">
        <v>0.2</v>
      </c>
    </row>
    <row r="208" spans="1:10" ht="46.5" customHeight="1" x14ac:dyDescent="0.25">
      <c r="A208" s="73"/>
      <c r="B208" s="104"/>
      <c r="C208" s="73" t="s">
        <v>5</v>
      </c>
      <c r="D208" s="34" t="s">
        <v>28</v>
      </c>
      <c r="E208" s="22"/>
      <c r="F208" s="108" t="s">
        <v>325</v>
      </c>
      <c r="G208" s="17" t="s">
        <v>42</v>
      </c>
      <c r="H208" s="22">
        <v>1</v>
      </c>
      <c r="I208" s="87">
        <v>0.2</v>
      </c>
    </row>
    <row r="209" spans="1:10" ht="36" customHeight="1" x14ac:dyDescent="0.25">
      <c r="A209" s="73" t="s">
        <v>163</v>
      </c>
      <c r="B209" s="103" t="s">
        <v>129</v>
      </c>
      <c r="C209" s="73"/>
      <c r="D209" s="104"/>
      <c r="E209" s="73"/>
      <c r="F209" s="104"/>
      <c r="G209" s="52"/>
      <c r="H209" s="73"/>
      <c r="I209" s="74"/>
      <c r="J209" s="7">
        <f>SUM(I210:I222)</f>
        <v>2</v>
      </c>
    </row>
    <row r="210" spans="1:10" ht="36.75" customHeight="1" x14ac:dyDescent="0.25">
      <c r="A210" s="73"/>
      <c r="B210" s="104"/>
      <c r="C210" s="73" t="s">
        <v>5</v>
      </c>
      <c r="D210" s="32" t="s">
        <v>55</v>
      </c>
      <c r="E210" s="73"/>
      <c r="F210" s="103" t="s">
        <v>41</v>
      </c>
      <c r="G210" s="16" t="s">
        <v>42</v>
      </c>
      <c r="H210" s="73">
        <v>2</v>
      </c>
      <c r="I210" s="25">
        <v>0.1</v>
      </c>
    </row>
    <row r="211" spans="1:10" ht="35.25" customHeight="1" x14ac:dyDescent="0.25">
      <c r="A211" s="73"/>
      <c r="B211" s="104"/>
      <c r="C211" s="73" t="s">
        <v>5</v>
      </c>
      <c r="D211" s="32" t="s">
        <v>56</v>
      </c>
      <c r="E211" s="73"/>
      <c r="F211" s="103" t="s">
        <v>324</v>
      </c>
      <c r="G211" s="16" t="s">
        <v>42</v>
      </c>
      <c r="H211" s="73">
        <v>2</v>
      </c>
      <c r="I211" s="25">
        <v>0.1</v>
      </c>
    </row>
    <row r="212" spans="1:10" ht="37.5" customHeight="1" x14ac:dyDescent="0.25">
      <c r="A212" s="73"/>
      <c r="B212" s="104"/>
      <c r="C212" s="73" t="s">
        <v>5</v>
      </c>
      <c r="D212" s="32" t="s">
        <v>130</v>
      </c>
      <c r="E212" s="73"/>
      <c r="F212" s="103" t="s">
        <v>330</v>
      </c>
      <c r="G212" s="16" t="s">
        <v>131</v>
      </c>
      <c r="H212" s="73">
        <v>2</v>
      </c>
      <c r="I212" s="25">
        <v>0.2</v>
      </c>
    </row>
    <row r="213" spans="1:10" x14ac:dyDescent="0.25">
      <c r="A213" s="73"/>
      <c r="B213" s="104"/>
      <c r="C213" s="73" t="s">
        <v>5</v>
      </c>
      <c r="D213" s="32" t="s">
        <v>60</v>
      </c>
      <c r="E213" s="73"/>
      <c r="F213" s="103" t="s">
        <v>324</v>
      </c>
      <c r="G213" s="16" t="s">
        <v>42</v>
      </c>
      <c r="H213" s="73">
        <v>2</v>
      </c>
      <c r="I213" s="25">
        <v>0.2</v>
      </c>
    </row>
    <row r="214" spans="1:10" x14ac:dyDescent="0.25">
      <c r="A214" s="73"/>
      <c r="B214" s="104"/>
      <c r="C214" s="73" t="s">
        <v>5</v>
      </c>
      <c r="D214" s="34" t="s">
        <v>180</v>
      </c>
      <c r="E214" s="73"/>
      <c r="F214" s="103" t="s">
        <v>324</v>
      </c>
      <c r="G214" s="16" t="s">
        <v>42</v>
      </c>
      <c r="H214" s="73">
        <v>2</v>
      </c>
      <c r="I214" s="25">
        <v>0.2</v>
      </c>
    </row>
    <row r="215" spans="1:10" x14ac:dyDescent="0.25">
      <c r="A215" s="73"/>
      <c r="B215" s="104"/>
      <c r="C215" s="73" t="s">
        <v>5</v>
      </c>
      <c r="D215" s="34" t="s">
        <v>181</v>
      </c>
      <c r="E215" s="73"/>
      <c r="F215" s="103" t="s">
        <v>324</v>
      </c>
      <c r="G215" s="16" t="s">
        <v>42</v>
      </c>
      <c r="H215" s="73">
        <v>2</v>
      </c>
      <c r="I215" s="25">
        <v>0.2</v>
      </c>
    </row>
    <row r="216" spans="1:10" x14ac:dyDescent="0.25">
      <c r="A216" s="73"/>
      <c r="B216" s="104"/>
      <c r="C216" s="73" t="s">
        <v>5</v>
      </c>
      <c r="D216" s="34" t="s">
        <v>228</v>
      </c>
      <c r="E216" s="73"/>
      <c r="F216" s="103" t="s">
        <v>324</v>
      </c>
      <c r="G216" s="16" t="s">
        <v>42</v>
      </c>
      <c r="H216" s="73">
        <v>2</v>
      </c>
      <c r="I216" s="25">
        <v>0.2</v>
      </c>
    </row>
    <row r="217" spans="1:10" x14ac:dyDescent="0.25">
      <c r="A217" s="73"/>
      <c r="B217" s="104"/>
      <c r="C217" s="73" t="s">
        <v>5</v>
      </c>
      <c r="D217" s="34" t="s">
        <v>229</v>
      </c>
      <c r="E217" s="73"/>
      <c r="F217" s="103" t="s">
        <v>324</v>
      </c>
      <c r="G217" s="16" t="s">
        <v>42</v>
      </c>
      <c r="H217" s="73">
        <v>2</v>
      </c>
      <c r="I217" s="25">
        <v>0.2</v>
      </c>
    </row>
    <row r="218" spans="1:10" ht="60" x14ac:dyDescent="0.25">
      <c r="A218" s="73"/>
      <c r="B218" s="104"/>
      <c r="C218" s="73" t="s">
        <v>5</v>
      </c>
      <c r="D218" s="34" t="s">
        <v>402</v>
      </c>
      <c r="E218" s="73"/>
      <c r="F218" s="103" t="s">
        <v>403</v>
      </c>
      <c r="G218" s="16" t="s">
        <v>42</v>
      </c>
      <c r="H218" s="73">
        <v>2</v>
      </c>
      <c r="I218" s="25">
        <v>0.2</v>
      </c>
    </row>
    <row r="219" spans="1:10" ht="30" x14ac:dyDescent="0.25">
      <c r="A219" s="73"/>
      <c r="B219" s="104"/>
      <c r="C219" s="73" t="s">
        <v>5</v>
      </c>
      <c r="D219" s="34" t="s">
        <v>405</v>
      </c>
      <c r="E219" s="73"/>
      <c r="F219" s="103" t="s">
        <v>406</v>
      </c>
      <c r="G219" s="16" t="s">
        <v>42</v>
      </c>
      <c r="H219" s="73">
        <v>2</v>
      </c>
      <c r="I219" s="25">
        <v>0.1</v>
      </c>
    </row>
    <row r="220" spans="1:10" ht="30" x14ac:dyDescent="0.25">
      <c r="A220" s="73"/>
      <c r="B220" s="104"/>
      <c r="C220" s="73" t="s">
        <v>5</v>
      </c>
      <c r="D220" s="34" t="s">
        <v>405</v>
      </c>
      <c r="E220" s="73"/>
      <c r="F220" s="103" t="s">
        <v>407</v>
      </c>
      <c r="G220" s="16" t="s">
        <v>42</v>
      </c>
      <c r="H220" s="73">
        <v>2</v>
      </c>
      <c r="I220" s="25">
        <v>0.1</v>
      </c>
    </row>
    <row r="221" spans="1:10" ht="30" x14ac:dyDescent="0.25">
      <c r="A221" s="73"/>
      <c r="B221" s="104"/>
      <c r="C221" s="73" t="s">
        <v>5</v>
      </c>
      <c r="D221" s="34" t="s">
        <v>405</v>
      </c>
      <c r="E221" s="73"/>
      <c r="F221" s="103" t="s">
        <v>408</v>
      </c>
      <c r="G221" s="16" t="s">
        <v>42</v>
      </c>
      <c r="H221" s="73">
        <v>2</v>
      </c>
      <c r="I221" s="25">
        <v>0.1</v>
      </c>
    </row>
    <row r="222" spans="1:10" x14ac:dyDescent="0.25">
      <c r="A222" s="73"/>
      <c r="B222" s="104"/>
      <c r="C222" s="73" t="s">
        <v>5</v>
      </c>
      <c r="D222" s="32" t="s">
        <v>31</v>
      </c>
      <c r="E222" s="73"/>
      <c r="F222" s="103" t="s">
        <v>324</v>
      </c>
      <c r="G222" s="16" t="s">
        <v>42</v>
      </c>
      <c r="H222" s="73">
        <v>2</v>
      </c>
      <c r="I222" s="25">
        <v>0.1</v>
      </c>
    </row>
    <row r="223" spans="1:10" x14ac:dyDescent="0.25">
      <c r="A223" s="73" t="s">
        <v>164</v>
      </c>
      <c r="B223" s="103" t="s">
        <v>22</v>
      </c>
      <c r="C223" s="73"/>
      <c r="D223" s="104"/>
      <c r="E223" s="73"/>
      <c r="F223" s="104"/>
      <c r="G223" s="52"/>
      <c r="H223" s="73"/>
      <c r="I223" s="74"/>
      <c r="J223" s="7">
        <f>SUM(I224:I234)</f>
        <v>3</v>
      </c>
    </row>
    <row r="224" spans="1:10" ht="59.25" customHeight="1" x14ac:dyDescent="0.25">
      <c r="A224" s="73"/>
      <c r="B224" s="104"/>
      <c r="C224" s="73" t="s">
        <v>5</v>
      </c>
      <c r="D224" s="34" t="s">
        <v>62</v>
      </c>
      <c r="E224" s="83"/>
      <c r="F224" s="108" t="s">
        <v>409</v>
      </c>
      <c r="G224" s="17" t="s">
        <v>42</v>
      </c>
      <c r="H224" s="83">
        <v>3</v>
      </c>
      <c r="I224" s="23">
        <v>0.7</v>
      </c>
    </row>
    <row r="225" spans="1:10" ht="33.75" customHeight="1" x14ac:dyDescent="0.25">
      <c r="A225" s="73"/>
      <c r="B225" s="104"/>
      <c r="C225" s="73" t="s">
        <v>5</v>
      </c>
      <c r="D225" s="34" t="s">
        <v>63</v>
      </c>
      <c r="E225" s="73"/>
      <c r="F225" s="103" t="s">
        <v>231</v>
      </c>
      <c r="G225" s="16" t="s">
        <v>42</v>
      </c>
      <c r="H225" s="73">
        <v>3</v>
      </c>
      <c r="I225" s="23">
        <v>0.3</v>
      </c>
    </row>
    <row r="226" spans="1:10" x14ac:dyDescent="0.25">
      <c r="A226" s="73"/>
      <c r="B226" s="104"/>
      <c r="C226" s="73" t="s">
        <v>5</v>
      </c>
      <c r="D226" s="32" t="s">
        <v>132</v>
      </c>
      <c r="E226" s="73"/>
      <c r="F226" s="103" t="s">
        <v>324</v>
      </c>
      <c r="G226" s="16" t="s">
        <v>42</v>
      </c>
      <c r="H226" s="73">
        <v>3</v>
      </c>
      <c r="I226" s="25">
        <v>0.2</v>
      </c>
    </row>
    <row r="227" spans="1:10" ht="31.5" customHeight="1" x14ac:dyDescent="0.25">
      <c r="A227" s="73"/>
      <c r="B227" s="104"/>
      <c r="C227" s="73" t="s">
        <v>5</v>
      </c>
      <c r="D227" s="32" t="s">
        <v>133</v>
      </c>
      <c r="E227" s="73" t="s">
        <v>65</v>
      </c>
      <c r="F227" s="103" t="s">
        <v>324</v>
      </c>
      <c r="G227" s="16" t="s">
        <v>42</v>
      </c>
      <c r="H227" s="73">
        <v>3</v>
      </c>
      <c r="I227" s="25">
        <v>0.2</v>
      </c>
    </row>
    <row r="228" spans="1:10" ht="28.5" customHeight="1" x14ac:dyDescent="0.25">
      <c r="A228" s="73"/>
      <c r="B228" s="104"/>
      <c r="C228" s="73" t="s">
        <v>5</v>
      </c>
      <c r="D228" s="34" t="s">
        <v>332</v>
      </c>
      <c r="E228" s="73"/>
      <c r="F228" s="103" t="s">
        <v>324</v>
      </c>
      <c r="G228" s="16" t="s">
        <v>42</v>
      </c>
      <c r="H228" s="73">
        <v>3</v>
      </c>
      <c r="I228" s="25">
        <v>0.3</v>
      </c>
    </row>
    <row r="229" spans="1:10" ht="36.75" customHeight="1" x14ac:dyDescent="0.25">
      <c r="A229" s="73"/>
      <c r="B229" s="111"/>
      <c r="C229" s="73" t="s">
        <v>5</v>
      </c>
      <c r="D229" s="34" t="s">
        <v>333</v>
      </c>
      <c r="E229" s="73"/>
      <c r="F229" s="103" t="s">
        <v>324</v>
      </c>
      <c r="G229" s="16" t="s">
        <v>42</v>
      </c>
      <c r="H229" s="73">
        <v>3</v>
      </c>
      <c r="I229" s="25">
        <v>0.3</v>
      </c>
    </row>
    <row r="230" spans="1:10" ht="30" customHeight="1" x14ac:dyDescent="0.25">
      <c r="A230" s="73"/>
      <c r="B230" s="104"/>
      <c r="C230" s="73" t="s">
        <v>5</v>
      </c>
      <c r="D230" s="34" t="s">
        <v>331</v>
      </c>
      <c r="E230" s="73"/>
      <c r="F230" s="103" t="s">
        <v>324</v>
      </c>
      <c r="G230" s="16" t="s">
        <v>42</v>
      </c>
      <c r="H230" s="73">
        <v>3</v>
      </c>
      <c r="I230" s="25">
        <v>0.3</v>
      </c>
    </row>
    <row r="231" spans="1:10" ht="29.25" customHeight="1" x14ac:dyDescent="0.25">
      <c r="A231" s="73"/>
      <c r="B231" s="104"/>
      <c r="C231" s="73" t="s">
        <v>5</v>
      </c>
      <c r="D231" s="34" t="s">
        <v>334</v>
      </c>
      <c r="E231" s="73"/>
      <c r="F231" s="103" t="s">
        <v>324</v>
      </c>
      <c r="G231" s="16" t="s">
        <v>42</v>
      </c>
      <c r="H231" s="73">
        <v>3</v>
      </c>
      <c r="I231" s="25">
        <v>0.3</v>
      </c>
    </row>
    <row r="232" spans="1:10" x14ac:dyDescent="0.25">
      <c r="A232" s="73"/>
      <c r="B232" s="104"/>
      <c r="C232" s="73" t="s">
        <v>5</v>
      </c>
      <c r="D232" s="32" t="s">
        <v>134</v>
      </c>
      <c r="E232" s="73"/>
      <c r="F232" s="103" t="s">
        <v>324</v>
      </c>
      <c r="G232" s="16" t="s">
        <v>42</v>
      </c>
      <c r="H232" s="73">
        <v>3</v>
      </c>
      <c r="I232" s="25">
        <v>0.1</v>
      </c>
    </row>
    <row r="233" spans="1:10" x14ac:dyDescent="0.25">
      <c r="A233" s="73"/>
      <c r="B233" s="104"/>
      <c r="C233" s="73" t="s">
        <v>5</v>
      </c>
      <c r="D233" s="32" t="s">
        <v>135</v>
      </c>
      <c r="E233" s="73"/>
      <c r="F233" s="103" t="s">
        <v>324</v>
      </c>
      <c r="G233" s="16" t="s">
        <v>42</v>
      </c>
      <c r="H233" s="73">
        <v>3</v>
      </c>
      <c r="I233" s="25">
        <v>0.1</v>
      </c>
    </row>
    <row r="234" spans="1:10" ht="30" x14ac:dyDescent="0.25">
      <c r="A234" s="73"/>
      <c r="B234" s="104"/>
      <c r="C234" s="73" t="s">
        <v>5</v>
      </c>
      <c r="D234" s="32" t="s">
        <v>404</v>
      </c>
      <c r="E234" s="73"/>
      <c r="F234" s="103" t="s">
        <v>324</v>
      </c>
      <c r="G234" s="16" t="s">
        <v>42</v>
      </c>
      <c r="H234" s="73">
        <v>3</v>
      </c>
      <c r="I234" s="25">
        <v>0.2</v>
      </c>
    </row>
    <row r="235" spans="1:10" x14ac:dyDescent="0.25">
      <c r="A235" s="73" t="s">
        <v>165</v>
      </c>
      <c r="B235" s="103" t="s">
        <v>23</v>
      </c>
      <c r="C235" s="73"/>
      <c r="D235" s="104"/>
      <c r="E235" s="73"/>
      <c r="F235" s="104"/>
      <c r="G235" s="15"/>
      <c r="H235" s="73"/>
      <c r="I235" s="74"/>
      <c r="J235" s="14">
        <f>SUM(I236:I246)</f>
        <v>3</v>
      </c>
    </row>
    <row r="236" spans="1:10" ht="29.25" customHeight="1" x14ac:dyDescent="0.25">
      <c r="A236" s="73"/>
      <c r="B236" s="104"/>
      <c r="C236" s="73" t="s">
        <v>5</v>
      </c>
      <c r="D236" s="32" t="s">
        <v>136</v>
      </c>
      <c r="E236" s="73"/>
      <c r="F236" s="103" t="s">
        <v>324</v>
      </c>
      <c r="G236" s="16" t="s">
        <v>42</v>
      </c>
      <c r="H236" s="73">
        <v>4</v>
      </c>
      <c r="I236" s="25">
        <v>0.3</v>
      </c>
    </row>
    <row r="237" spans="1:10" ht="36.75" customHeight="1" x14ac:dyDescent="0.25">
      <c r="A237" s="73"/>
      <c r="B237" s="104"/>
      <c r="C237" s="73" t="s">
        <v>5</v>
      </c>
      <c r="D237" s="32" t="s">
        <v>137</v>
      </c>
      <c r="E237" s="73"/>
      <c r="F237" s="103" t="s">
        <v>324</v>
      </c>
      <c r="G237" s="16" t="s">
        <v>42</v>
      </c>
      <c r="H237" s="73">
        <v>4</v>
      </c>
      <c r="I237" s="25">
        <v>0.3</v>
      </c>
    </row>
    <row r="238" spans="1:10" ht="45.75" customHeight="1" x14ac:dyDescent="0.25">
      <c r="A238" s="73"/>
      <c r="B238" s="104"/>
      <c r="C238" s="73" t="s">
        <v>5</v>
      </c>
      <c r="D238" s="34" t="s">
        <v>230</v>
      </c>
      <c r="E238" s="73"/>
      <c r="F238" s="103" t="s">
        <v>324</v>
      </c>
      <c r="G238" s="16" t="s">
        <v>42</v>
      </c>
      <c r="H238" s="73">
        <v>4</v>
      </c>
      <c r="I238" s="25">
        <v>0.4</v>
      </c>
    </row>
    <row r="239" spans="1:10" ht="48.75" customHeight="1" x14ac:dyDescent="0.25">
      <c r="A239" s="73"/>
      <c r="B239" s="104"/>
      <c r="C239" s="73" t="s">
        <v>5</v>
      </c>
      <c r="D239" s="34" t="s">
        <v>340</v>
      </c>
      <c r="E239" s="73"/>
      <c r="F239" s="103" t="s">
        <v>324</v>
      </c>
      <c r="G239" s="16" t="s">
        <v>42</v>
      </c>
      <c r="H239" s="73">
        <v>4</v>
      </c>
      <c r="I239" s="25">
        <v>0.4</v>
      </c>
    </row>
    <row r="240" spans="1:10" ht="46.5" customHeight="1" x14ac:dyDescent="0.25">
      <c r="A240" s="73"/>
      <c r="B240" s="104"/>
      <c r="C240" s="73" t="s">
        <v>5</v>
      </c>
      <c r="D240" s="34" t="s">
        <v>339</v>
      </c>
      <c r="E240" s="73"/>
      <c r="F240" s="103" t="s">
        <v>324</v>
      </c>
      <c r="G240" s="16" t="s">
        <v>42</v>
      </c>
      <c r="H240" s="73">
        <v>4</v>
      </c>
      <c r="I240" s="25">
        <v>0.4</v>
      </c>
    </row>
    <row r="241" spans="1:10" ht="42.75" customHeight="1" x14ac:dyDescent="0.25">
      <c r="A241" s="73"/>
      <c r="B241" s="104"/>
      <c r="C241" s="73" t="s">
        <v>5</v>
      </c>
      <c r="D241" s="34" t="s">
        <v>341</v>
      </c>
      <c r="E241" s="73"/>
      <c r="F241" s="103" t="s">
        <v>324</v>
      </c>
      <c r="G241" s="16" t="s">
        <v>42</v>
      </c>
      <c r="H241" s="73">
        <v>4</v>
      </c>
      <c r="I241" s="25">
        <v>0.4</v>
      </c>
    </row>
    <row r="242" spans="1:10" ht="45.75" customHeight="1" x14ac:dyDescent="0.25">
      <c r="A242" s="73"/>
      <c r="B242" s="104"/>
      <c r="C242" s="73" t="s">
        <v>5</v>
      </c>
      <c r="D242" s="32" t="s">
        <v>138</v>
      </c>
      <c r="E242" s="73"/>
      <c r="F242" s="103" t="s">
        <v>139</v>
      </c>
      <c r="G242" s="16" t="s">
        <v>42</v>
      </c>
      <c r="H242" s="73">
        <v>4</v>
      </c>
      <c r="I242" s="25">
        <v>0.2</v>
      </c>
    </row>
    <row r="243" spans="1:10" ht="45.75" customHeight="1" x14ac:dyDescent="0.25">
      <c r="A243" s="73"/>
      <c r="B243" s="104"/>
      <c r="C243" s="73" t="s">
        <v>5</v>
      </c>
      <c r="D243" s="32" t="s">
        <v>140</v>
      </c>
      <c r="E243" s="73"/>
      <c r="F243" s="103" t="s">
        <v>324</v>
      </c>
      <c r="G243" s="16" t="s">
        <v>42</v>
      </c>
      <c r="H243" s="73">
        <v>4</v>
      </c>
      <c r="I243" s="25">
        <v>0.1</v>
      </c>
    </row>
    <row r="244" spans="1:10" ht="45.75" customHeight="1" x14ac:dyDescent="0.25">
      <c r="A244" s="73"/>
      <c r="B244" s="104"/>
      <c r="C244" s="73" t="s">
        <v>5</v>
      </c>
      <c r="D244" s="32" t="s">
        <v>412</v>
      </c>
      <c r="E244" s="73"/>
      <c r="F244" s="103" t="s">
        <v>324</v>
      </c>
      <c r="G244" s="16" t="s">
        <v>42</v>
      </c>
      <c r="H244" s="73">
        <v>4</v>
      </c>
      <c r="I244" s="25">
        <v>0.1</v>
      </c>
    </row>
    <row r="245" spans="1:10" ht="68.25" customHeight="1" x14ac:dyDescent="0.25">
      <c r="A245" s="73"/>
      <c r="B245" s="104"/>
      <c r="C245" s="73" t="s">
        <v>5</v>
      </c>
      <c r="D245" s="32" t="s">
        <v>410</v>
      </c>
      <c r="E245" s="73"/>
      <c r="F245" s="103" t="s">
        <v>411</v>
      </c>
      <c r="G245" s="16" t="s">
        <v>42</v>
      </c>
      <c r="H245" s="73">
        <v>4</v>
      </c>
      <c r="I245" s="25">
        <v>0.1</v>
      </c>
    </row>
    <row r="246" spans="1:10" x14ac:dyDescent="0.25">
      <c r="A246" s="73"/>
      <c r="B246" s="104"/>
      <c r="C246" s="73" t="s">
        <v>6</v>
      </c>
      <c r="D246" s="34" t="s">
        <v>141</v>
      </c>
      <c r="E246" s="83"/>
      <c r="F246" s="108"/>
      <c r="G246" s="17"/>
      <c r="H246" s="73">
        <v>4</v>
      </c>
      <c r="I246" s="23">
        <v>0.3</v>
      </c>
    </row>
    <row r="247" spans="1:10" x14ac:dyDescent="0.25">
      <c r="A247" s="73"/>
      <c r="B247" s="104"/>
      <c r="C247" s="73"/>
      <c r="D247" s="34"/>
      <c r="E247" s="22">
        <v>0</v>
      </c>
      <c r="F247" s="48" t="s">
        <v>328</v>
      </c>
      <c r="G247" s="17"/>
      <c r="H247" s="83"/>
      <c r="I247" s="23"/>
    </row>
    <row r="248" spans="1:10" ht="45" customHeight="1" x14ac:dyDescent="0.25">
      <c r="A248" s="73"/>
      <c r="B248" s="104"/>
      <c r="C248" s="95"/>
      <c r="D248" s="34"/>
      <c r="E248" s="39">
        <v>1</v>
      </c>
      <c r="F248" s="49" t="s">
        <v>329</v>
      </c>
      <c r="G248" s="17"/>
      <c r="H248" s="83"/>
      <c r="I248" s="23"/>
    </row>
    <row r="249" spans="1:10" ht="40.5" customHeight="1" x14ac:dyDescent="0.25">
      <c r="A249" s="73"/>
      <c r="B249" s="104"/>
      <c r="C249" s="73"/>
      <c r="D249" s="34"/>
      <c r="E249" s="39">
        <v>2</v>
      </c>
      <c r="F249" s="49" t="s">
        <v>327</v>
      </c>
      <c r="G249" s="17"/>
      <c r="H249" s="83"/>
      <c r="I249" s="23"/>
    </row>
    <row r="250" spans="1:10" ht="69" customHeight="1" x14ac:dyDescent="0.25">
      <c r="A250" s="73"/>
      <c r="B250" s="104"/>
      <c r="C250" s="73"/>
      <c r="D250" s="34"/>
      <c r="E250" s="98">
        <v>3</v>
      </c>
      <c r="F250" s="49" t="s">
        <v>326</v>
      </c>
      <c r="G250" s="17"/>
      <c r="H250" s="83"/>
      <c r="I250" s="23"/>
    </row>
    <row r="251" spans="1:10" ht="32.25" customHeight="1" x14ac:dyDescent="0.25">
      <c r="A251" s="73" t="s">
        <v>166</v>
      </c>
      <c r="B251" s="103" t="s">
        <v>24</v>
      </c>
      <c r="C251" s="73"/>
      <c r="D251" s="34"/>
      <c r="E251" s="100"/>
      <c r="F251" s="126"/>
      <c r="G251" s="17"/>
      <c r="H251" s="83"/>
      <c r="I251" s="23"/>
      <c r="J251" s="14">
        <f>I252+I253+I254</f>
        <v>1</v>
      </c>
    </row>
    <row r="252" spans="1:10" ht="44.25" customHeight="1" x14ac:dyDescent="0.25">
      <c r="A252" s="73"/>
      <c r="B252" s="104"/>
      <c r="C252" s="73" t="s">
        <v>5</v>
      </c>
      <c r="D252" s="34" t="s">
        <v>232</v>
      </c>
      <c r="E252" s="83"/>
      <c r="F252" s="108" t="s">
        <v>324</v>
      </c>
      <c r="G252" s="17" t="s">
        <v>42</v>
      </c>
      <c r="H252" s="83">
        <v>5</v>
      </c>
      <c r="I252" s="23">
        <v>0.3</v>
      </c>
    </row>
    <row r="253" spans="1:10" ht="58.5" customHeight="1" x14ac:dyDescent="0.25">
      <c r="A253" s="73"/>
      <c r="B253" s="104"/>
      <c r="C253" s="73" t="s">
        <v>5</v>
      </c>
      <c r="D253" s="34" t="s">
        <v>142</v>
      </c>
      <c r="E253" s="73"/>
      <c r="F253" s="103" t="s">
        <v>324</v>
      </c>
      <c r="G253" s="16" t="s">
        <v>42</v>
      </c>
      <c r="H253" s="83">
        <v>5</v>
      </c>
      <c r="I253" s="25">
        <v>0.2</v>
      </c>
    </row>
    <row r="254" spans="1:10" ht="54.75" customHeight="1" x14ac:dyDescent="0.25">
      <c r="A254" s="73"/>
      <c r="B254" s="104"/>
      <c r="C254" s="73" t="s">
        <v>5</v>
      </c>
      <c r="D254" s="34" t="s">
        <v>143</v>
      </c>
      <c r="E254" s="73"/>
      <c r="F254" s="103" t="s">
        <v>324</v>
      </c>
      <c r="G254" s="16" t="s">
        <v>42</v>
      </c>
      <c r="H254" s="83">
        <v>5</v>
      </c>
      <c r="I254" s="25">
        <v>0.5</v>
      </c>
    </row>
    <row r="255" spans="1:10" x14ac:dyDescent="0.25">
      <c r="A255" s="88"/>
      <c r="B255" s="110"/>
      <c r="C255" s="88"/>
      <c r="D255" s="110"/>
      <c r="E255" s="88"/>
      <c r="F255" s="110"/>
      <c r="G255" s="55"/>
      <c r="H255" s="88"/>
      <c r="I255" s="89"/>
    </row>
    <row r="256" spans="1:10" s="2" customFormat="1" ht="30.75" customHeight="1" x14ac:dyDescent="0.3">
      <c r="A256" s="69" t="s">
        <v>20</v>
      </c>
      <c r="B256" s="132" t="s">
        <v>36</v>
      </c>
      <c r="C256" s="132"/>
      <c r="D256" s="132"/>
      <c r="E256" s="132"/>
      <c r="F256" s="132"/>
      <c r="G256" s="132"/>
      <c r="H256" s="69"/>
      <c r="I256" s="70">
        <f>SUM(I258:I327)</f>
        <v>15.999999999999998</v>
      </c>
      <c r="J256" s="11"/>
    </row>
    <row r="257" spans="1:10" ht="30" x14ac:dyDescent="0.25">
      <c r="A257" s="73" t="s">
        <v>167</v>
      </c>
      <c r="B257" s="111" t="s">
        <v>21</v>
      </c>
      <c r="C257" s="71"/>
      <c r="D257" s="113"/>
      <c r="E257" s="71"/>
      <c r="F257" s="113"/>
      <c r="G257" s="13"/>
      <c r="H257" s="71"/>
      <c r="I257" s="72"/>
      <c r="J257" s="7">
        <f>SUM(I258:I262)</f>
        <v>3</v>
      </c>
    </row>
    <row r="258" spans="1:10" ht="51" customHeight="1" x14ac:dyDescent="0.25">
      <c r="A258" s="73"/>
      <c r="B258" s="104"/>
      <c r="C258" s="73" t="s">
        <v>5</v>
      </c>
      <c r="D258" s="104" t="s">
        <v>258</v>
      </c>
      <c r="E258" s="73"/>
      <c r="F258" s="34" t="s">
        <v>311</v>
      </c>
      <c r="G258" s="57" t="s">
        <v>263</v>
      </c>
      <c r="H258" s="73">
        <v>1</v>
      </c>
      <c r="I258" s="74">
        <v>0.5</v>
      </c>
    </row>
    <row r="259" spans="1:10" ht="60" x14ac:dyDescent="0.25">
      <c r="A259" s="73"/>
      <c r="B259" s="104"/>
      <c r="C259" s="73" t="s">
        <v>5</v>
      </c>
      <c r="D259" s="104" t="s">
        <v>259</v>
      </c>
      <c r="E259" s="73"/>
      <c r="F259" s="108" t="s">
        <v>29</v>
      </c>
      <c r="G259" s="58" t="s">
        <v>42</v>
      </c>
      <c r="H259" s="73">
        <v>1</v>
      </c>
      <c r="I259" s="74">
        <v>0.5</v>
      </c>
    </row>
    <row r="260" spans="1:10" ht="48.75" customHeight="1" x14ac:dyDescent="0.25">
      <c r="A260" s="73"/>
      <c r="B260" s="104"/>
      <c r="C260" s="73" t="s">
        <v>5</v>
      </c>
      <c r="D260" s="34" t="s">
        <v>260</v>
      </c>
      <c r="E260" s="73"/>
      <c r="F260" s="108" t="s">
        <v>144</v>
      </c>
      <c r="G260" s="58" t="s">
        <v>42</v>
      </c>
      <c r="H260" s="73">
        <v>1</v>
      </c>
      <c r="I260" s="74">
        <v>0.5</v>
      </c>
    </row>
    <row r="261" spans="1:10" ht="30" x14ac:dyDescent="0.25">
      <c r="A261" s="73"/>
      <c r="B261" s="104"/>
      <c r="C261" s="73" t="s">
        <v>5</v>
      </c>
      <c r="D261" s="104" t="s">
        <v>261</v>
      </c>
      <c r="E261" s="73"/>
      <c r="F261" s="104" t="s">
        <v>144</v>
      </c>
      <c r="G261" s="58" t="s">
        <v>42</v>
      </c>
      <c r="H261" s="73">
        <v>1</v>
      </c>
      <c r="I261" s="74">
        <v>0.5</v>
      </c>
    </row>
    <row r="262" spans="1:10" ht="45" x14ac:dyDescent="0.25">
      <c r="A262" s="73"/>
      <c r="B262" s="104"/>
      <c r="C262" s="73" t="s">
        <v>5</v>
      </c>
      <c r="D262" s="104" t="s">
        <v>262</v>
      </c>
      <c r="E262" s="73"/>
      <c r="F262" s="104" t="s">
        <v>319</v>
      </c>
      <c r="G262" s="58" t="s">
        <v>42</v>
      </c>
      <c r="H262" s="73">
        <v>1</v>
      </c>
      <c r="I262" s="74">
        <v>1</v>
      </c>
    </row>
    <row r="263" spans="1:10" ht="30" x14ac:dyDescent="0.25">
      <c r="A263" s="73" t="s">
        <v>168</v>
      </c>
      <c r="B263" s="104" t="s">
        <v>25</v>
      </c>
      <c r="C263" s="73"/>
      <c r="D263" s="104"/>
      <c r="E263" s="73"/>
      <c r="F263" s="104"/>
      <c r="G263" s="56"/>
      <c r="H263" s="73"/>
      <c r="I263" s="76"/>
      <c r="J263" s="7">
        <f>SUM(I264:I278)</f>
        <v>3.0000000000000009</v>
      </c>
    </row>
    <row r="264" spans="1:10" ht="99" customHeight="1" x14ac:dyDescent="0.25">
      <c r="A264" s="73"/>
      <c r="B264" s="104"/>
      <c r="C264" s="95" t="s">
        <v>5</v>
      </c>
      <c r="D264" s="120" t="s">
        <v>242</v>
      </c>
      <c r="E264" s="95"/>
      <c r="F264" s="107" t="s">
        <v>335</v>
      </c>
      <c r="G264" s="59" t="s">
        <v>255</v>
      </c>
      <c r="H264" s="73">
        <v>2</v>
      </c>
      <c r="I264" s="90">
        <v>0.3</v>
      </c>
    </row>
    <row r="265" spans="1:10" ht="93" customHeight="1" x14ac:dyDescent="0.25">
      <c r="A265" s="73"/>
      <c r="B265" s="104"/>
      <c r="C265" s="95" t="s">
        <v>5</v>
      </c>
      <c r="D265" s="107" t="s">
        <v>243</v>
      </c>
      <c r="E265" s="73"/>
      <c r="F265" s="104" t="s">
        <v>336</v>
      </c>
      <c r="G265" s="57" t="s">
        <v>255</v>
      </c>
      <c r="H265" s="73">
        <v>2</v>
      </c>
      <c r="I265" s="90">
        <v>0.3</v>
      </c>
    </row>
    <row r="266" spans="1:10" ht="45" x14ac:dyDescent="0.25">
      <c r="A266" s="73"/>
      <c r="B266" s="104"/>
      <c r="C266" s="95" t="s">
        <v>5</v>
      </c>
      <c r="D266" s="107" t="s">
        <v>244</v>
      </c>
      <c r="E266" s="73"/>
      <c r="F266" s="107" t="s">
        <v>30</v>
      </c>
      <c r="G266" s="58" t="s">
        <v>42</v>
      </c>
      <c r="H266" s="73">
        <v>2</v>
      </c>
      <c r="I266" s="90">
        <v>0.2</v>
      </c>
    </row>
    <row r="267" spans="1:10" ht="45" x14ac:dyDescent="0.25">
      <c r="A267" s="73"/>
      <c r="B267" s="104"/>
      <c r="C267" s="95" t="s">
        <v>5</v>
      </c>
      <c r="D267" s="107" t="s">
        <v>245</v>
      </c>
      <c r="E267" s="73"/>
      <c r="F267" s="107" t="s">
        <v>30</v>
      </c>
      <c r="G267" s="58" t="s">
        <v>42</v>
      </c>
      <c r="H267" s="73">
        <v>2</v>
      </c>
      <c r="I267" s="90">
        <v>0.2</v>
      </c>
    </row>
    <row r="268" spans="1:10" ht="44.25" customHeight="1" x14ac:dyDescent="0.25">
      <c r="A268" s="73"/>
      <c r="B268" s="104"/>
      <c r="C268" s="95" t="s">
        <v>5</v>
      </c>
      <c r="D268" s="104" t="s">
        <v>32</v>
      </c>
      <c r="E268" s="73"/>
      <c r="F268" s="104" t="s">
        <v>256</v>
      </c>
      <c r="G268" s="58" t="s">
        <v>42</v>
      </c>
      <c r="H268" s="73">
        <v>2</v>
      </c>
      <c r="I268" s="90">
        <v>0.1</v>
      </c>
    </row>
    <row r="269" spans="1:10" ht="37.5" customHeight="1" x14ac:dyDescent="0.25">
      <c r="A269" s="73"/>
      <c r="B269" s="104"/>
      <c r="C269" s="95" t="s">
        <v>5</v>
      </c>
      <c r="D269" s="104" t="s">
        <v>32</v>
      </c>
      <c r="E269" s="73"/>
      <c r="F269" s="104" t="s">
        <v>257</v>
      </c>
      <c r="G269" s="57" t="s">
        <v>265</v>
      </c>
      <c r="H269" s="73">
        <v>2</v>
      </c>
      <c r="I269" s="91">
        <v>0.2</v>
      </c>
    </row>
    <row r="270" spans="1:10" ht="45" x14ac:dyDescent="0.25">
      <c r="A270" s="73"/>
      <c r="B270" s="104"/>
      <c r="C270" s="95" t="s">
        <v>5</v>
      </c>
      <c r="D270" s="104" t="s">
        <v>246</v>
      </c>
      <c r="E270" s="73"/>
      <c r="F270" s="104" t="s">
        <v>264</v>
      </c>
      <c r="G270" s="57" t="s">
        <v>255</v>
      </c>
      <c r="H270" s="73">
        <v>2</v>
      </c>
      <c r="I270" s="90">
        <v>0.2</v>
      </c>
    </row>
    <row r="271" spans="1:10" ht="45" x14ac:dyDescent="0.25">
      <c r="A271" s="73"/>
      <c r="B271" s="104"/>
      <c r="C271" s="95" t="s">
        <v>5</v>
      </c>
      <c r="D271" s="104" t="s">
        <v>247</v>
      </c>
      <c r="E271" s="73"/>
      <c r="F271" s="104" t="s">
        <v>264</v>
      </c>
      <c r="G271" s="57" t="s">
        <v>255</v>
      </c>
      <c r="H271" s="73">
        <v>2</v>
      </c>
      <c r="I271" s="90">
        <v>0.2</v>
      </c>
    </row>
    <row r="272" spans="1:10" ht="45" x14ac:dyDescent="0.25">
      <c r="A272" s="73"/>
      <c r="B272" s="104"/>
      <c r="C272" s="95" t="s">
        <v>5</v>
      </c>
      <c r="D272" s="104" t="s">
        <v>248</v>
      </c>
      <c r="E272" s="73"/>
      <c r="F272" s="102" t="s">
        <v>264</v>
      </c>
      <c r="G272" s="57" t="s">
        <v>255</v>
      </c>
      <c r="H272" s="73">
        <v>2</v>
      </c>
      <c r="I272" s="90">
        <v>0.2</v>
      </c>
    </row>
    <row r="273" spans="1:10" ht="45" x14ac:dyDescent="0.25">
      <c r="A273" s="73"/>
      <c r="B273" s="104"/>
      <c r="C273" s="95" t="s">
        <v>5</v>
      </c>
      <c r="D273" s="104" t="s">
        <v>249</v>
      </c>
      <c r="E273" s="73"/>
      <c r="F273" s="104" t="s">
        <v>264</v>
      </c>
      <c r="G273" s="60" t="s">
        <v>255</v>
      </c>
      <c r="H273" s="73">
        <v>2</v>
      </c>
      <c r="I273" s="90">
        <v>0.2</v>
      </c>
    </row>
    <row r="274" spans="1:10" ht="45" x14ac:dyDescent="0.25">
      <c r="A274" s="73"/>
      <c r="B274" s="104"/>
      <c r="C274" s="95" t="s">
        <v>5</v>
      </c>
      <c r="D274" s="104" t="s">
        <v>250</v>
      </c>
      <c r="E274" s="73"/>
      <c r="F274" s="104" t="s">
        <v>264</v>
      </c>
      <c r="G274" s="60" t="s">
        <v>255</v>
      </c>
      <c r="H274" s="73">
        <v>2</v>
      </c>
      <c r="I274" s="90">
        <v>0.2</v>
      </c>
    </row>
    <row r="275" spans="1:10" ht="45" x14ac:dyDescent="0.25">
      <c r="A275" s="73"/>
      <c r="B275" s="104"/>
      <c r="C275" s="95" t="s">
        <v>5</v>
      </c>
      <c r="D275" s="104" t="s">
        <v>251</v>
      </c>
      <c r="E275" s="73"/>
      <c r="F275" s="104" t="s">
        <v>264</v>
      </c>
      <c r="G275" s="57" t="s">
        <v>255</v>
      </c>
      <c r="H275" s="73">
        <v>2</v>
      </c>
      <c r="I275" s="90">
        <v>0.2</v>
      </c>
    </row>
    <row r="276" spans="1:10" ht="45" x14ac:dyDescent="0.25">
      <c r="A276" s="73"/>
      <c r="B276" s="104"/>
      <c r="C276" s="95" t="s">
        <v>5</v>
      </c>
      <c r="D276" s="107" t="s">
        <v>252</v>
      </c>
      <c r="E276" s="73"/>
      <c r="F276" s="104" t="s">
        <v>264</v>
      </c>
      <c r="G276" s="60" t="s">
        <v>255</v>
      </c>
      <c r="H276" s="73">
        <v>2</v>
      </c>
      <c r="I276" s="90">
        <v>0.2</v>
      </c>
    </row>
    <row r="277" spans="1:10" ht="45" x14ac:dyDescent="0.25">
      <c r="A277" s="73"/>
      <c r="B277" s="104"/>
      <c r="C277" s="95" t="s">
        <v>5</v>
      </c>
      <c r="D277" s="107" t="s">
        <v>253</v>
      </c>
      <c r="E277" s="73"/>
      <c r="F277" s="104" t="s">
        <v>264</v>
      </c>
      <c r="G277" s="61" t="s">
        <v>255</v>
      </c>
      <c r="H277" s="73">
        <v>2</v>
      </c>
      <c r="I277" s="90">
        <v>0.2</v>
      </c>
    </row>
    <row r="278" spans="1:10" ht="45" x14ac:dyDescent="0.25">
      <c r="A278" s="73"/>
      <c r="B278" s="104"/>
      <c r="C278" s="95" t="s">
        <v>5</v>
      </c>
      <c r="D278" s="107" t="s">
        <v>254</v>
      </c>
      <c r="E278" s="73"/>
      <c r="F278" s="104" t="s">
        <v>34</v>
      </c>
      <c r="G278" s="57" t="s">
        <v>145</v>
      </c>
      <c r="H278" s="73">
        <v>2</v>
      </c>
      <c r="I278" s="90">
        <v>0.1</v>
      </c>
    </row>
    <row r="279" spans="1:10" x14ac:dyDescent="0.25">
      <c r="A279" s="73" t="s">
        <v>169</v>
      </c>
      <c r="B279" s="104" t="s">
        <v>22</v>
      </c>
      <c r="C279" s="95"/>
      <c r="D279" s="113"/>
      <c r="E279" s="71"/>
      <c r="F279" s="113"/>
      <c r="G279" s="60"/>
      <c r="H279" s="73"/>
      <c r="I279" s="92"/>
      <c r="J279" s="14">
        <f>SUM(I280:I307)</f>
        <v>5</v>
      </c>
    </row>
    <row r="280" spans="1:10" ht="78" customHeight="1" x14ac:dyDescent="0.25">
      <c r="A280" s="73"/>
      <c r="B280" s="104"/>
      <c r="C280" s="95" t="s">
        <v>5</v>
      </c>
      <c r="D280" s="104" t="s">
        <v>266</v>
      </c>
      <c r="E280" s="73"/>
      <c r="F280" s="104" t="s">
        <v>294</v>
      </c>
      <c r="G280" s="57" t="s">
        <v>298</v>
      </c>
      <c r="H280" s="73">
        <v>3</v>
      </c>
      <c r="I280" s="75">
        <v>0.5</v>
      </c>
    </row>
    <row r="281" spans="1:10" ht="78.75" customHeight="1" x14ac:dyDescent="0.25">
      <c r="A281" s="73"/>
      <c r="B281" s="104"/>
      <c r="C281" s="95" t="s">
        <v>5</v>
      </c>
      <c r="D281" s="104" t="s">
        <v>267</v>
      </c>
      <c r="E281" s="73"/>
      <c r="F281" s="104" t="s">
        <v>295</v>
      </c>
      <c r="G281" s="57" t="s">
        <v>298</v>
      </c>
      <c r="H281" s="73">
        <v>3</v>
      </c>
      <c r="I281" s="74">
        <v>0.5</v>
      </c>
    </row>
    <row r="282" spans="1:10" ht="30" x14ac:dyDescent="0.25">
      <c r="A282" s="73"/>
      <c r="B282" s="104"/>
      <c r="C282" s="95" t="s">
        <v>5</v>
      </c>
      <c r="D282" s="104" t="s">
        <v>268</v>
      </c>
      <c r="E282" s="73"/>
      <c r="F282" s="104" t="s">
        <v>296</v>
      </c>
      <c r="G282" s="58" t="s">
        <v>42</v>
      </c>
      <c r="H282" s="73">
        <v>3</v>
      </c>
      <c r="I282" s="74">
        <v>0.15</v>
      </c>
    </row>
    <row r="283" spans="1:10" ht="30" x14ac:dyDescent="0.25">
      <c r="A283" s="73"/>
      <c r="B283" s="104"/>
      <c r="C283" s="95" t="s">
        <v>5</v>
      </c>
      <c r="D283" s="104" t="s">
        <v>269</v>
      </c>
      <c r="E283" s="73"/>
      <c r="F283" s="104" t="s">
        <v>296</v>
      </c>
      <c r="G283" s="57" t="s">
        <v>42</v>
      </c>
      <c r="H283" s="73">
        <v>3</v>
      </c>
      <c r="I283" s="74">
        <v>0.15</v>
      </c>
    </row>
    <row r="284" spans="1:10" ht="30" x14ac:dyDescent="0.25">
      <c r="A284" s="73"/>
      <c r="B284" s="104"/>
      <c r="C284" s="95" t="s">
        <v>5</v>
      </c>
      <c r="D284" s="104" t="s">
        <v>270</v>
      </c>
      <c r="E284" s="73"/>
      <c r="F284" s="104" t="s">
        <v>296</v>
      </c>
      <c r="G284" s="58" t="s">
        <v>42</v>
      </c>
      <c r="H284" s="73">
        <v>3</v>
      </c>
      <c r="I284" s="74">
        <v>0.15</v>
      </c>
    </row>
    <row r="285" spans="1:10" ht="30" x14ac:dyDescent="0.25">
      <c r="A285" s="73"/>
      <c r="B285" s="104"/>
      <c r="C285" s="95" t="s">
        <v>5</v>
      </c>
      <c r="D285" s="104" t="s">
        <v>271</v>
      </c>
      <c r="E285" s="73"/>
      <c r="F285" s="104" t="s">
        <v>296</v>
      </c>
      <c r="G285" s="58" t="s">
        <v>42</v>
      </c>
      <c r="H285" s="73">
        <v>3</v>
      </c>
      <c r="I285" s="74">
        <v>0.15</v>
      </c>
    </row>
    <row r="286" spans="1:10" ht="30" x14ac:dyDescent="0.25">
      <c r="A286" s="73"/>
      <c r="B286" s="104"/>
      <c r="C286" s="95" t="s">
        <v>5</v>
      </c>
      <c r="D286" s="104" t="s">
        <v>272</v>
      </c>
      <c r="E286" s="73"/>
      <c r="F286" s="104" t="s">
        <v>296</v>
      </c>
      <c r="G286" s="58" t="s">
        <v>42</v>
      </c>
      <c r="H286" s="73">
        <v>3</v>
      </c>
      <c r="I286" s="74">
        <v>0.15</v>
      </c>
    </row>
    <row r="287" spans="1:10" ht="30" x14ac:dyDescent="0.25">
      <c r="A287" s="73"/>
      <c r="B287" s="104"/>
      <c r="C287" s="95" t="s">
        <v>5</v>
      </c>
      <c r="D287" s="104" t="s">
        <v>273</v>
      </c>
      <c r="E287" s="73"/>
      <c r="F287" s="104" t="s">
        <v>296</v>
      </c>
      <c r="G287" s="58" t="s">
        <v>42</v>
      </c>
      <c r="H287" s="73">
        <v>3</v>
      </c>
      <c r="I287" s="74">
        <v>0.15</v>
      </c>
    </row>
    <row r="288" spans="1:10" ht="30" x14ac:dyDescent="0.25">
      <c r="A288" s="73"/>
      <c r="B288" s="104"/>
      <c r="C288" s="95" t="s">
        <v>5</v>
      </c>
      <c r="D288" s="104" t="s">
        <v>274</v>
      </c>
      <c r="E288" s="73"/>
      <c r="F288" s="104" t="s">
        <v>296</v>
      </c>
      <c r="G288" s="57" t="s">
        <v>42</v>
      </c>
      <c r="H288" s="73">
        <v>3</v>
      </c>
      <c r="I288" s="74">
        <v>0.15</v>
      </c>
    </row>
    <row r="289" spans="1:9" ht="30" x14ac:dyDescent="0.25">
      <c r="A289" s="73"/>
      <c r="B289" s="104"/>
      <c r="C289" s="95" t="s">
        <v>5</v>
      </c>
      <c r="D289" s="104" t="s">
        <v>275</v>
      </c>
      <c r="E289" s="73"/>
      <c r="F289" s="104" t="s">
        <v>296</v>
      </c>
      <c r="G289" s="58" t="s">
        <v>42</v>
      </c>
      <c r="H289" s="73">
        <v>3</v>
      </c>
      <c r="I289" s="74">
        <v>0.15</v>
      </c>
    </row>
    <row r="290" spans="1:9" ht="30" x14ac:dyDescent="0.25">
      <c r="A290" s="73"/>
      <c r="B290" s="104"/>
      <c r="C290" s="95" t="s">
        <v>5</v>
      </c>
      <c r="D290" s="104" t="s">
        <v>276</v>
      </c>
      <c r="E290" s="73"/>
      <c r="F290" s="104" t="s">
        <v>296</v>
      </c>
      <c r="G290" s="58" t="s">
        <v>42</v>
      </c>
      <c r="H290" s="73">
        <v>3</v>
      </c>
      <c r="I290" s="74">
        <v>0.15</v>
      </c>
    </row>
    <row r="291" spans="1:9" ht="30" x14ac:dyDescent="0.25">
      <c r="A291" s="73"/>
      <c r="B291" s="104"/>
      <c r="C291" s="95" t="s">
        <v>5</v>
      </c>
      <c r="D291" s="104" t="s">
        <v>277</v>
      </c>
      <c r="E291" s="73"/>
      <c r="F291" s="104" t="s">
        <v>296</v>
      </c>
      <c r="G291" s="58" t="s">
        <v>42</v>
      </c>
      <c r="H291" s="73">
        <v>3</v>
      </c>
      <c r="I291" s="74">
        <v>0.15</v>
      </c>
    </row>
    <row r="292" spans="1:9" ht="30" x14ac:dyDescent="0.25">
      <c r="A292" s="73"/>
      <c r="B292" s="104"/>
      <c r="C292" s="95" t="s">
        <v>5</v>
      </c>
      <c r="D292" s="104" t="s">
        <v>278</v>
      </c>
      <c r="E292" s="73"/>
      <c r="F292" s="104" t="s">
        <v>296</v>
      </c>
      <c r="G292" s="58" t="s">
        <v>42</v>
      </c>
      <c r="H292" s="73">
        <v>3</v>
      </c>
      <c r="I292" s="74">
        <v>0.15</v>
      </c>
    </row>
    <row r="293" spans="1:9" ht="30" x14ac:dyDescent="0.25">
      <c r="A293" s="73"/>
      <c r="B293" s="104"/>
      <c r="C293" s="95" t="s">
        <v>5</v>
      </c>
      <c r="D293" s="104" t="s">
        <v>279</v>
      </c>
      <c r="E293" s="73"/>
      <c r="F293" s="104" t="s">
        <v>296</v>
      </c>
      <c r="G293" s="57" t="s">
        <v>42</v>
      </c>
      <c r="H293" s="73">
        <v>3</v>
      </c>
      <c r="I293" s="74">
        <v>0.15</v>
      </c>
    </row>
    <row r="294" spans="1:9" ht="30" x14ac:dyDescent="0.25">
      <c r="A294" s="73"/>
      <c r="B294" s="104"/>
      <c r="C294" s="95" t="s">
        <v>5</v>
      </c>
      <c r="D294" s="104" t="s">
        <v>280</v>
      </c>
      <c r="E294" s="73"/>
      <c r="F294" s="104" t="s">
        <v>296</v>
      </c>
      <c r="G294" s="58" t="s">
        <v>42</v>
      </c>
      <c r="H294" s="73">
        <v>3</v>
      </c>
      <c r="I294" s="74">
        <v>0.15</v>
      </c>
    </row>
    <row r="295" spans="1:9" ht="30" x14ac:dyDescent="0.25">
      <c r="A295" s="73"/>
      <c r="B295" s="104"/>
      <c r="C295" s="95" t="s">
        <v>5</v>
      </c>
      <c r="D295" s="104" t="s">
        <v>281</v>
      </c>
      <c r="E295" s="73"/>
      <c r="F295" s="104" t="s">
        <v>296</v>
      </c>
      <c r="G295" s="58" t="s">
        <v>42</v>
      </c>
      <c r="H295" s="73">
        <v>3</v>
      </c>
      <c r="I295" s="74">
        <v>0.15</v>
      </c>
    </row>
    <row r="296" spans="1:9" ht="30" x14ac:dyDescent="0.25">
      <c r="A296" s="73"/>
      <c r="B296" s="104"/>
      <c r="C296" s="95" t="s">
        <v>5</v>
      </c>
      <c r="D296" s="104" t="s">
        <v>282</v>
      </c>
      <c r="E296" s="73"/>
      <c r="F296" s="104" t="s">
        <v>296</v>
      </c>
      <c r="G296" s="58" t="s">
        <v>42</v>
      </c>
      <c r="H296" s="73">
        <v>3</v>
      </c>
      <c r="I296" s="74">
        <v>0.15</v>
      </c>
    </row>
    <row r="297" spans="1:9" ht="30" x14ac:dyDescent="0.25">
      <c r="A297" s="73"/>
      <c r="B297" s="104"/>
      <c r="C297" s="95" t="s">
        <v>5</v>
      </c>
      <c r="D297" s="104" t="s">
        <v>283</v>
      </c>
      <c r="E297" s="73"/>
      <c r="F297" s="104" t="s">
        <v>296</v>
      </c>
      <c r="G297" s="58" t="s">
        <v>42</v>
      </c>
      <c r="H297" s="73">
        <v>3</v>
      </c>
      <c r="I297" s="74">
        <v>0.15</v>
      </c>
    </row>
    <row r="298" spans="1:9" ht="45" x14ac:dyDescent="0.25">
      <c r="A298" s="73"/>
      <c r="B298" s="104"/>
      <c r="C298" s="95" t="s">
        <v>5</v>
      </c>
      <c r="D298" s="104" t="s">
        <v>284</v>
      </c>
      <c r="E298" s="73"/>
      <c r="F298" s="104" t="s">
        <v>33</v>
      </c>
      <c r="G298" s="58" t="s">
        <v>42</v>
      </c>
      <c r="H298" s="73">
        <v>3</v>
      </c>
      <c r="I298" s="74">
        <v>0.15</v>
      </c>
    </row>
    <row r="299" spans="1:9" ht="30" x14ac:dyDescent="0.25">
      <c r="A299" s="73"/>
      <c r="B299" s="104"/>
      <c r="C299" s="95" t="s">
        <v>5</v>
      </c>
      <c r="D299" s="104" t="s">
        <v>285</v>
      </c>
      <c r="E299" s="73"/>
      <c r="F299" s="104" t="s">
        <v>296</v>
      </c>
      <c r="G299" s="58" t="s">
        <v>42</v>
      </c>
      <c r="H299" s="73">
        <v>3</v>
      </c>
      <c r="I299" s="74">
        <v>0.15</v>
      </c>
    </row>
    <row r="300" spans="1:9" ht="30" x14ac:dyDescent="0.25">
      <c r="A300" s="73"/>
      <c r="B300" s="104"/>
      <c r="C300" s="95" t="s">
        <v>5</v>
      </c>
      <c r="D300" s="104" t="s">
        <v>286</v>
      </c>
      <c r="E300" s="73"/>
      <c r="F300" s="104" t="s">
        <v>296</v>
      </c>
      <c r="G300" s="58" t="s">
        <v>42</v>
      </c>
      <c r="H300" s="73">
        <v>3</v>
      </c>
      <c r="I300" s="74">
        <v>0.15</v>
      </c>
    </row>
    <row r="301" spans="1:9" ht="30" x14ac:dyDescent="0.25">
      <c r="A301" s="73"/>
      <c r="B301" s="104"/>
      <c r="C301" s="95" t="s">
        <v>5</v>
      </c>
      <c r="D301" s="104" t="s">
        <v>287</v>
      </c>
      <c r="E301" s="73"/>
      <c r="F301" s="104" t="s">
        <v>296</v>
      </c>
      <c r="G301" s="58" t="s">
        <v>42</v>
      </c>
      <c r="H301" s="73">
        <v>3</v>
      </c>
      <c r="I301" s="74">
        <v>0.15</v>
      </c>
    </row>
    <row r="302" spans="1:9" ht="30" x14ac:dyDescent="0.25">
      <c r="A302" s="73"/>
      <c r="B302" s="104"/>
      <c r="C302" s="95" t="s">
        <v>5</v>
      </c>
      <c r="D302" s="104" t="s">
        <v>288</v>
      </c>
      <c r="E302" s="73"/>
      <c r="F302" s="104" t="s">
        <v>296</v>
      </c>
      <c r="G302" s="58" t="s">
        <v>42</v>
      </c>
      <c r="H302" s="73">
        <v>3</v>
      </c>
      <c r="I302" s="74">
        <v>0.15</v>
      </c>
    </row>
    <row r="303" spans="1:9" ht="30" x14ac:dyDescent="0.25">
      <c r="A303" s="73"/>
      <c r="B303" s="104"/>
      <c r="C303" s="95" t="s">
        <v>5</v>
      </c>
      <c r="D303" s="104" t="s">
        <v>289</v>
      </c>
      <c r="E303" s="73"/>
      <c r="F303" s="104" t="s">
        <v>296</v>
      </c>
      <c r="G303" s="57" t="s">
        <v>42</v>
      </c>
      <c r="H303" s="73">
        <v>3</v>
      </c>
      <c r="I303" s="74">
        <v>0.15</v>
      </c>
    </row>
    <row r="304" spans="1:9" ht="30" x14ac:dyDescent="0.25">
      <c r="A304" s="73"/>
      <c r="B304" s="104"/>
      <c r="C304" s="95" t="s">
        <v>5</v>
      </c>
      <c r="D304" s="104" t="s">
        <v>290</v>
      </c>
      <c r="E304" s="73"/>
      <c r="F304" s="104" t="s">
        <v>296</v>
      </c>
      <c r="G304" s="58" t="s">
        <v>42</v>
      </c>
      <c r="H304" s="73">
        <v>3</v>
      </c>
      <c r="I304" s="74">
        <v>0.15</v>
      </c>
    </row>
    <row r="305" spans="1:10" ht="30" x14ac:dyDescent="0.25">
      <c r="A305" s="73"/>
      <c r="B305" s="104"/>
      <c r="C305" s="95" t="s">
        <v>5</v>
      </c>
      <c r="D305" s="104" t="s">
        <v>291</v>
      </c>
      <c r="E305" s="73"/>
      <c r="F305" s="104" t="s">
        <v>296</v>
      </c>
      <c r="G305" s="58" t="s">
        <v>42</v>
      </c>
      <c r="H305" s="73">
        <v>3</v>
      </c>
      <c r="I305" s="74">
        <v>0.15</v>
      </c>
    </row>
    <row r="306" spans="1:10" ht="30" x14ac:dyDescent="0.25">
      <c r="A306" s="73"/>
      <c r="B306" s="104"/>
      <c r="C306" s="95" t="s">
        <v>5</v>
      </c>
      <c r="D306" s="104" t="s">
        <v>292</v>
      </c>
      <c r="E306" s="73"/>
      <c r="F306" s="104" t="s">
        <v>296</v>
      </c>
      <c r="G306" s="58" t="s">
        <v>42</v>
      </c>
      <c r="H306" s="73">
        <v>3</v>
      </c>
      <c r="I306" s="74">
        <v>0.15</v>
      </c>
    </row>
    <row r="307" spans="1:10" ht="46.5" customHeight="1" x14ac:dyDescent="0.25">
      <c r="A307" s="73"/>
      <c r="B307" s="104"/>
      <c r="C307" s="95" t="s">
        <v>5</v>
      </c>
      <c r="D307" s="104" t="s">
        <v>293</v>
      </c>
      <c r="E307" s="73"/>
      <c r="F307" s="104" t="s">
        <v>297</v>
      </c>
      <c r="G307" s="58" t="s">
        <v>42</v>
      </c>
      <c r="H307" s="73">
        <v>3</v>
      </c>
      <c r="I307" s="74">
        <v>0.25</v>
      </c>
    </row>
    <row r="308" spans="1:10" x14ac:dyDescent="0.25">
      <c r="A308" s="22" t="s">
        <v>170</v>
      </c>
      <c r="B308" s="34" t="s">
        <v>23</v>
      </c>
      <c r="C308" s="22"/>
      <c r="D308" s="34"/>
      <c r="E308" s="22"/>
      <c r="F308" s="34"/>
      <c r="G308" s="62"/>
      <c r="H308" s="22"/>
      <c r="I308" s="93"/>
      <c r="J308" s="14">
        <f>SUM(I309:I325)</f>
        <v>4.0000000000000009</v>
      </c>
    </row>
    <row r="309" spans="1:10" ht="30" x14ac:dyDescent="0.25">
      <c r="A309" s="73"/>
      <c r="B309" s="104"/>
      <c r="C309" s="95" t="s">
        <v>5</v>
      </c>
      <c r="D309" s="119" t="s">
        <v>299</v>
      </c>
      <c r="E309" s="95"/>
      <c r="F309" s="119" t="s">
        <v>296</v>
      </c>
      <c r="G309" s="58" t="s">
        <v>42</v>
      </c>
      <c r="H309" s="73">
        <v>4</v>
      </c>
      <c r="I309" s="75">
        <v>0.2</v>
      </c>
    </row>
    <row r="310" spans="1:10" ht="30" x14ac:dyDescent="0.25">
      <c r="A310" s="73"/>
      <c r="B310" s="104"/>
      <c r="C310" s="95" t="s">
        <v>5</v>
      </c>
      <c r="D310" s="104" t="s">
        <v>300</v>
      </c>
      <c r="E310" s="73"/>
      <c r="F310" s="104" t="s">
        <v>296</v>
      </c>
      <c r="G310" s="58" t="s">
        <v>42</v>
      </c>
      <c r="H310" s="73">
        <v>4</v>
      </c>
      <c r="I310" s="74">
        <v>0.2</v>
      </c>
    </row>
    <row r="311" spans="1:10" ht="30" x14ac:dyDescent="0.25">
      <c r="A311" s="73"/>
      <c r="B311" s="104"/>
      <c r="C311" s="95" t="s">
        <v>5</v>
      </c>
      <c r="D311" s="104" t="s">
        <v>301</v>
      </c>
      <c r="E311" s="73"/>
      <c r="F311" s="104" t="s">
        <v>296</v>
      </c>
      <c r="G311" s="58" t="s">
        <v>42</v>
      </c>
      <c r="H311" s="73">
        <v>4</v>
      </c>
      <c r="I311" s="74">
        <v>0.2</v>
      </c>
    </row>
    <row r="312" spans="1:10" ht="30" x14ac:dyDescent="0.25">
      <c r="A312" s="73"/>
      <c r="B312" s="104"/>
      <c r="C312" s="95" t="s">
        <v>5</v>
      </c>
      <c r="D312" s="104" t="s">
        <v>302</v>
      </c>
      <c r="E312" s="73"/>
      <c r="F312" s="104" t="s">
        <v>296</v>
      </c>
      <c r="G312" s="57" t="s">
        <v>42</v>
      </c>
      <c r="H312" s="73">
        <v>4</v>
      </c>
      <c r="I312" s="74">
        <v>0.2</v>
      </c>
    </row>
    <row r="313" spans="1:10" ht="30" x14ac:dyDescent="0.25">
      <c r="A313" s="73"/>
      <c r="B313" s="104"/>
      <c r="C313" s="95" t="s">
        <v>5</v>
      </c>
      <c r="D313" s="104" t="s">
        <v>303</v>
      </c>
      <c r="E313" s="73"/>
      <c r="F313" s="104" t="s">
        <v>296</v>
      </c>
      <c r="G313" s="58" t="s">
        <v>42</v>
      </c>
      <c r="H313" s="73">
        <v>4</v>
      </c>
      <c r="I313" s="74">
        <v>0.2</v>
      </c>
    </row>
    <row r="314" spans="1:10" ht="30" x14ac:dyDescent="0.25">
      <c r="A314" s="73"/>
      <c r="B314" s="104"/>
      <c r="C314" s="95" t="s">
        <v>5</v>
      </c>
      <c r="D314" s="104" t="s">
        <v>304</v>
      </c>
      <c r="E314" s="73"/>
      <c r="F314" s="104" t="s">
        <v>296</v>
      </c>
      <c r="G314" s="57" t="s">
        <v>42</v>
      </c>
      <c r="H314" s="73">
        <v>4</v>
      </c>
      <c r="I314" s="74">
        <v>0.2</v>
      </c>
    </row>
    <row r="315" spans="1:10" ht="30" x14ac:dyDescent="0.25">
      <c r="A315" s="73"/>
      <c r="B315" s="104"/>
      <c r="C315" s="95" t="s">
        <v>5</v>
      </c>
      <c r="D315" s="104" t="s">
        <v>305</v>
      </c>
      <c r="E315" s="73"/>
      <c r="F315" s="104" t="s">
        <v>296</v>
      </c>
      <c r="G315" s="58" t="s">
        <v>42</v>
      </c>
      <c r="H315" s="73">
        <v>4</v>
      </c>
      <c r="I315" s="74">
        <v>0.2</v>
      </c>
    </row>
    <row r="316" spans="1:10" ht="30" x14ac:dyDescent="0.25">
      <c r="A316" s="73"/>
      <c r="B316" s="104"/>
      <c r="C316" s="95" t="s">
        <v>5</v>
      </c>
      <c r="D316" s="104" t="s">
        <v>306</v>
      </c>
      <c r="E316" s="73"/>
      <c r="F316" s="104" t="s">
        <v>296</v>
      </c>
      <c r="G316" s="57" t="s">
        <v>42</v>
      </c>
      <c r="H316" s="73">
        <v>4</v>
      </c>
      <c r="I316" s="74">
        <v>0.2</v>
      </c>
    </row>
    <row r="317" spans="1:10" ht="30" x14ac:dyDescent="0.25">
      <c r="A317" s="73"/>
      <c r="B317" s="104"/>
      <c r="C317" s="95" t="s">
        <v>5</v>
      </c>
      <c r="D317" s="104" t="s">
        <v>307</v>
      </c>
      <c r="E317" s="73"/>
      <c r="F317" s="104" t="s">
        <v>296</v>
      </c>
      <c r="G317" s="58" t="s">
        <v>42</v>
      </c>
      <c r="H317" s="73">
        <v>4</v>
      </c>
      <c r="I317" s="74">
        <v>0.2</v>
      </c>
    </row>
    <row r="318" spans="1:10" ht="30" x14ac:dyDescent="0.25">
      <c r="A318" s="73"/>
      <c r="B318" s="104"/>
      <c r="C318" s="95" t="s">
        <v>5</v>
      </c>
      <c r="D318" s="104" t="s">
        <v>312</v>
      </c>
      <c r="E318" s="73"/>
      <c r="F318" s="104" t="s">
        <v>296</v>
      </c>
      <c r="G318" s="57" t="s">
        <v>42</v>
      </c>
      <c r="H318" s="73">
        <v>4</v>
      </c>
      <c r="I318" s="74">
        <v>0.2</v>
      </c>
    </row>
    <row r="319" spans="1:10" ht="30" x14ac:dyDescent="0.25">
      <c r="A319" s="73"/>
      <c r="B319" s="104"/>
      <c r="C319" s="95" t="s">
        <v>5</v>
      </c>
      <c r="D319" s="104" t="s">
        <v>313</v>
      </c>
      <c r="E319" s="73"/>
      <c r="F319" s="104" t="s">
        <v>296</v>
      </c>
      <c r="G319" s="58" t="s">
        <v>42</v>
      </c>
      <c r="H319" s="73">
        <v>4</v>
      </c>
      <c r="I319" s="74">
        <v>0.2</v>
      </c>
    </row>
    <row r="320" spans="1:10" ht="30" x14ac:dyDescent="0.25">
      <c r="A320" s="73"/>
      <c r="B320" s="104"/>
      <c r="C320" s="95" t="s">
        <v>5</v>
      </c>
      <c r="D320" s="104" t="s">
        <v>314</v>
      </c>
      <c r="E320" s="73"/>
      <c r="F320" s="104" t="s">
        <v>296</v>
      </c>
      <c r="G320" s="58" t="s">
        <v>42</v>
      </c>
      <c r="H320" s="73">
        <v>4</v>
      </c>
      <c r="I320" s="74">
        <v>0.2</v>
      </c>
    </row>
    <row r="321" spans="1:10" ht="30" x14ac:dyDescent="0.25">
      <c r="A321" s="73"/>
      <c r="B321" s="104"/>
      <c r="C321" s="95" t="s">
        <v>5</v>
      </c>
      <c r="D321" s="104" t="s">
        <v>315</v>
      </c>
      <c r="E321" s="73"/>
      <c r="F321" s="104" t="s">
        <v>296</v>
      </c>
      <c r="G321" s="58" t="s">
        <v>42</v>
      </c>
      <c r="H321" s="73">
        <v>4</v>
      </c>
      <c r="I321" s="74">
        <v>0.2</v>
      </c>
    </row>
    <row r="322" spans="1:10" ht="30" x14ac:dyDescent="0.25">
      <c r="A322" s="73"/>
      <c r="B322" s="104"/>
      <c r="C322" s="95" t="s">
        <v>5</v>
      </c>
      <c r="D322" s="104" t="s">
        <v>316</v>
      </c>
      <c r="E322" s="73"/>
      <c r="F322" s="104" t="s">
        <v>296</v>
      </c>
      <c r="G322" s="58" t="s">
        <v>42</v>
      </c>
      <c r="H322" s="73">
        <v>4</v>
      </c>
      <c r="I322" s="74">
        <v>0.2</v>
      </c>
    </row>
    <row r="323" spans="1:10" ht="30" x14ac:dyDescent="0.25">
      <c r="A323" s="73"/>
      <c r="B323" s="104"/>
      <c r="C323" s="95" t="s">
        <v>5</v>
      </c>
      <c r="D323" s="104" t="s">
        <v>317</v>
      </c>
      <c r="E323" s="73"/>
      <c r="F323" s="104" t="s">
        <v>296</v>
      </c>
      <c r="G323" s="58" t="s">
        <v>42</v>
      </c>
      <c r="H323" s="73">
        <v>4</v>
      </c>
      <c r="I323" s="74">
        <v>0.2</v>
      </c>
    </row>
    <row r="324" spans="1:10" ht="30" x14ac:dyDescent="0.25">
      <c r="A324" s="73"/>
      <c r="B324" s="104"/>
      <c r="C324" s="95" t="s">
        <v>5</v>
      </c>
      <c r="D324" s="104" t="s">
        <v>318</v>
      </c>
      <c r="E324" s="73"/>
      <c r="F324" s="104" t="s">
        <v>296</v>
      </c>
      <c r="G324" s="58" t="s">
        <v>42</v>
      </c>
      <c r="H324" s="73">
        <v>4</v>
      </c>
      <c r="I324" s="74">
        <v>0.2</v>
      </c>
    </row>
    <row r="325" spans="1:10" ht="106.5" customHeight="1" x14ac:dyDescent="0.25">
      <c r="A325" s="73"/>
      <c r="B325" s="104"/>
      <c r="C325" s="95" t="s">
        <v>5</v>
      </c>
      <c r="D325" s="104" t="s">
        <v>308</v>
      </c>
      <c r="E325" s="73"/>
      <c r="F325" s="104" t="s">
        <v>337</v>
      </c>
      <c r="G325" s="57" t="s">
        <v>309</v>
      </c>
      <c r="H325" s="73">
        <v>4</v>
      </c>
      <c r="I325" s="74">
        <v>0.8</v>
      </c>
    </row>
    <row r="326" spans="1:10" ht="30" x14ac:dyDescent="0.25">
      <c r="A326" s="83" t="s">
        <v>171</v>
      </c>
      <c r="B326" s="107" t="s">
        <v>24</v>
      </c>
      <c r="C326" s="96"/>
      <c r="D326" s="120"/>
      <c r="E326" s="96"/>
      <c r="F326" s="120"/>
      <c r="G326" s="63"/>
      <c r="H326" s="83"/>
      <c r="I326" s="94"/>
      <c r="J326" s="14">
        <f>I327</f>
        <v>1</v>
      </c>
    </row>
    <row r="327" spans="1:10" ht="78" customHeight="1" x14ac:dyDescent="0.25">
      <c r="A327" s="73"/>
      <c r="B327" s="104"/>
      <c r="C327" s="95" t="s">
        <v>5</v>
      </c>
      <c r="D327" s="120" t="s">
        <v>35</v>
      </c>
      <c r="E327" s="96"/>
      <c r="F327" s="120" t="s">
        <v>310</v>
      </c>
      <c r="G327" s="57" t="s">
        <v>309</v>
      </c>
      <c r="H327" s="73">
        <v>5</v>
      </c>
      <c r="I327" s="75">
        <v>1</v>
      </c>
    </row>
    <row r="328" spans="1:10" x14ac:dyDescent="0.25">
      <c r="F328" s="64" t="s">
        <v>11</v>
      </c>
      <c r="G328" s="64"/>
      <c r="H328" s="8"/>
      <c r="I328" s="65">
        <f>SUM(I7+I84+I155+I198+I256)</f>
        <v>100</v>
      </c>
    </row>
  </sheetData>
  <mergeCells count="3">
    <mergeCell ref="B7:G7"/>
    <mergeCell ref="B84:G84"/>
    <mergeCell ref="B256:G25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13" sqref="B13"/>
    </sheetView>
  </sheetViews>
  <sheetFormatPr defaultColWidth="11" defaultRowHeight="15.75" x14ac:dyDescent="0.25"/>
  <cols>
    <col min="1" max="1" width="5.625" style="131" customWidth="1"/>
    <col min="2" max="2" width="70.625" style="129" customWidth="1"/>
    <col min="3" max="3" width="11" style="5"/>
  </cols>
  <sheetData>
    <row r="1" spans="1:2" ht="35.1" customHeight="1" x14ac:dyDescent="0.25">
      <c r="A1" s="133" t="s">
        <v>16</v>
      </c>
      <c r="B1" s="133"/>
    </row>
    <row r="2" spans="1:2" ht="20.100000000000001" customHeight="1" x14ac:dyDescent="0.25">
      <c r="A2" s="130">
        <v>1</v>
      </c>
      <c r="B2" s="127" t="s">
        <v>21</v>
      </c>
    </row>
    <row r="3" spans="1:2" ht="20.100000000000001" customHeight="1" x14ac:dyDescent="0.25">
      <c r="A3" s="130">
        <v>2</v>
      </c>
      <c r="B3" s="128" t="s">
        <v>25</v>
      </c>
    </row>
    <row r="4" spans="1:2" ht="20.100000000000001" customHeight="1" x14ac:dyDescent="0.25">
      <c r="A4" s="130">
        <v>3</v>
      </c>
      <c r="B4" s="128" t="s">
        <v>22</v>
      </c>
    </row>
    <row r="5" spans="1:2" ht="20.100000000000001" customHeight="1" x14ac:dyDescent="0.25">
      <c r="A5" s="130">
        <v>4</v>
      </c>
      <c r="B5" s="128" t="s">
        <v>23</v>
      </c>
    </row>
    <row r="6" spans="1:2" ht="20.100000000000001" customHeight="1" x14ac:dyDescent="0.25">
      <c r="A6" s="130">
        <v>4</v>
      </c>
      <c r="B6" s="128" t="s">
        <v>24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Людмила</cp:lastModifiedBy>
  <dcterms:created xsi:type="dcterms:W3CDTF">2022-11-09T22:53:43Z</dcterms:created>
  <dcterms:modified xsi:type="dcterms:W3CDTF">2024-11-11T08:14:49Z</dcterms:modified>
</cp:coreProperties>
</file>